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75" activeTab="0"/>
  </bookViews>
  <sheets>
    <sheet name="List1" sheetId="1" r:id="rId1"/>
    <sheet name="List3" sheetId="2" r:id="rId2"/>
    <sheet name="List4" sheetId="3" r:id="rId3"/>
  </sheets>
  <definedNames>
    <definedName name="_xlnm.Print_Area" localSheetId="0">'List1'!$A$1:$N$48</definedName>
  </definedNames>
  <calcPr fullCalcOnLoad="1"/>
</workbook>
</file>

<file path=xl/sharedStrings.xml><?xml version="1.0" encoding="utf-8"?>
<sst xmlns="http://schemas.openxmlformats.org/spreadsheetml/2006/main" count="210" uniqueCount="162">
  <si>
    <t>Po-</t>
  </si>
  <si>
    <t>Priezvisko</t>
  </si>
  <si>
    <t>Meno</t>
  </si>
  <si>
    <t>Kód</t>
  </si>
  <si>
    <t>Dátum</t>
  </si>
  <si>
    <t>Kate -</t>
  </si>
  <si>
    <t>Handicap</t>
  </si>
  <si>
    <t>Dosiahnutý</t>
  </si>
  <si>
    <t>Strata</t>
  </si>
  <si>
    <t>Body do</t>
  </si>
  <si>
    <t>Klub</t>
  </si>
  <si>
    <t>rad.</t>
  </si>
  <si>
    <t>klubu</t>
  </si>
  <si>
    <t>narodenia</t>
  </si>
  <si>
    <t>gória</t>
  </si>
  <si>
    <t>h:m:s</t>
  </si>
  <si>
    <t>čas.  h:m:s</t>
  </si>
  <si>
    <t>na víťaza</t>
  </si>
  <si>
    <t>CK Trnava</t>
  </si>
  <si>
    <t>Počet</t>
  </si>
  <si>
    <t>kôl</t>
  </si>
  <si>
    <t>Jozef</t>
  </si>
  <si>
    <t>CKT</t>
  </si>
  <si>
    <t>VeC</t>
  </si>
  <si>
    <t>Ladislav</t>
  </si>
  <si>
    <t>El</t>
  </si>
  <si>
    <t>VeB</t>
  </si>
  <si>
    <t>Martin</t>
  </si>
  <si>
    <t>VeA</t>
  </si>
  <si>
    <t xml:space="preserve">Skutočný </t>
  </si>
  <si>
    <t>čas kola</t>
  </si>
  <si>
    <t>Redukovaný</t>
  </si>
  <si>
    <t>čas na 1 okruh</t>
  </si>
  <si>
    <t>2.</t>
  </si>
  <si>
    <t>10.</t>
  </si>
  <si>
    <t>13.</t>
  </si>
  <si>
    <t>17.</t>
  </si>
  <si>
    <t>18.</t>
  </si>
  <si>
    <t>24.</t>
  </si>
  <si>
    <t>TTT</t>
  </si>
  <si>
    <t>DUBOŠ</t>
  </si>
  <si>
    <t>KARABA</t>
  </si>
  <si>
    <t xml:space="preserve">Milan </t>
  </si>
  <si>
    <t>44-02-20</t>
  </si>
  <si>
    <t>VeE</t>
  </si>
  <si>
    <t>TUPÝ</t>
  </si>
  <si>
    <t>PNY</t>
  </si>
  <si>
    <t>53-00-00</t>
  </si>
  <si>
    <t>HERETÍK</t>
  </si>
  <si>
    <t>87-01-01</t>
  </si>
  <si>
    <t>BUČKO</t>
  </si>
  <si>
    <t>Jaromír</t>
  </si>
  <si>
    <t>45-10-02</t>
  </si>
  <si>
    <t>CKMT</t>
  </si>
  <si>
    <t>Karol</t>
  </si>
  <si>
    <t>57-11-23</t>
  </si>
  <si>
    <t>Matej</t>
  </si>
  <si>
    <t>Marián</t>
  </si>
  <si>
    <t>ŠKVARKA</t>
  </si>
  <si>
    <t>Radovan</t>
  </si>
  <si>
    <t>PEZ</t>
  </si>
  <si>
    <t>66-09-19</t>
  </si>
  <si>
    <t>82-12-10</t>
  </si>
  <si>
    <t>PILKA</t>
  </si>
  <si>
    <t>Pez</t>
  </si>
  <si>
    <t>83-10-30</t>
  </si>
  <si>
    <t>TCL ´10</t>
  </si>
  <si>
    <t>Trnavská cyklistická liga  ´2010</t>
  </si>
  <si>
    <t>TRNAVSKÁ CYKLISTICKÁ LIGA 2010    XVI. Ročník</t>
  </si>
  <si>
    <t>LIPOVSKÝ</t>
  </si>
  <si>
    <t>SÚLOVSKÝ</t>
  </si>
  <si>
    <t>TAHOTNÝ</t>
  </si>
  <si>
    <t>LOR</t>
  </si>
  <si>
    <t>59-01-24</t>
  </si>
  <si>
    <t>VeD</t>
  </si>
  <si>
    <t>HOLLÝ</t>
  </si>
  <si>
    <t>Ján</t>
  </si>
  <si>
    <t>48_04-23</t>
  </si>
  <si>
    <t>DNF</t>
  </si>
  <si>
    <t>ŠČASNÁR</t>
  </si>
  <si>
    <t>75-10-06</t>
  </si>
  <si>
    <t>TRN</t>
  </si>
  <si>
    <t>Pavol</t>
  </si>
  <si>
    <t>HORŇÁK</t>
  </si>
  <si>
    <t>Miroslav</t>
  </si>
  <si>
    <t>GAL</t>
  </si>
  <si>
    <t>61-00-00</t>
  </si>
  <si>
    <t>1.</t>
  </si>
  <si>
    <t>5.</t>
  </si>
  <si>
    <t>9.</t>
  </si>
  <si>
    <t>19.</t>
  </si>
  <si>
    <t>23.</t>
  </si>
  <si>
    <r>
      <t>Priemerná rýchlosť</t>
    </r>
    <r>
      <rPr>
        <i/>
        <sz val="10"/>
        <rFont val="Arial CE"/>
        <family val="2"/>
      </rPr>
      <t xml:space="preserve"> pretekára s najlepším skutočným časom na jeden okruh:</t>
    </r>
  </si>
  <si>
    <t>Výsledky spracoval: Marián Hlbocký</t>
  </si>
  <si>
    <r>
      <t>Typ pretekov</t>
    </r>
    <r>
      <rPr>
        <sz val="12"/>
        <rFont val="Arial CE"/>
        <family val="2"/>
      </rPr>
      <t>: cesta B</t>
    </r>
  </si>
  <si>
    <t>Trasa: D.Dubové-H.Dubové-Nháč-Dechtice-D.Dubové, okruh -16,75 km</t>
  </si>
  <si>
    <t>Michal</t>
  </si>
  <si>
    <t>3.</t>
  </si>
  <si>
    <t>4.</t>
  </si>
  <si>
    <t>6.</t>
  </si>
  <si>
    <t>7.</t>
  </si>
  <si>
    <t>8.</t>
  </si>
  <si>
    <t>11.</t>
  </si>
  <si>
    <t>12.</t>
  </si>
  <si>
    <t>14.</t>
  </si>
  <si>
    <t>15.</t>
  </si>
  <si>
    <t>16.</t>
  </si>
  <si>
    <t>20.</t>
  </si>
  <si>
    <t>21.</t>
  </si>
  <si>
    <t>25.</t>
  </si>
  <si>
    <t>HORVÁTH</t>
  </si>
  <si>
    <t>54-09-16</t>
  </si>
  <si>
    <r>
      <t>Číslo kola:</t>
    </r>
    <r>
      <rPr>
        <b/>
        <sz val="12"/>
        <rFont val="Arial CE"/>
        <family val="2"/>
      </rPr>
      <t xml:space="preserve"> 12</t>
    </r>
  </si>
  <si>
    <r>
      <t>Dátum:</t>
    </r>
    <r>
      <rPr>
        <b/>
        <sz val="12"/>
        <rFont val="Arial CE"/>
        <family val="0"/>
      </rPr>
      <t xml:space="preserve"> 28</t>
    </r>
    <r>
      <rPr>
        <sz val="12"/>
        <rFont val="Arial CE"/>
        <family val="2"/>
      </rPr>
      <t>.</t>
    </r>
    <r>
      <rPr>
        <b/>
        <sz val="12"/>
        <rFont val="Arial CE"/>
        <family val="2"/>
      </rPr>
      <t>07.2010</t>
    </r>
  </si>
  <si>
    <r>
      <t xml:space="preserve">        </t>
    </r>
    <r>
      <rPr>
        <b/>
        <i/>
        <sz val="14"/>
        <rFont val="Arial CE"/>
        <family val="0"/>
      </rPr>
      <t xml:space="preserve"> </t>
    </r>
    <r>
      <rPr>
        <i/>
        <sz val="10"/>
        <rFont val="Arial CE"/>
        <family val="0"/>
      </rPr>
      <t>www.trnava-live.sk</t>
    </r>
    <r>
      <rPr>
        <b/>
        <i/>
        <sz val="14"/>
        <rFont val="Arial CE"/>
        <family val="2"/>
      </rPr>
      <t xml:space="preserve">                                             V Ý S L E D K Y                       </t>
    </r>
    <r>
      <rPr>
        <i/>
        <sz val="10"/>
        <rFont val="Arial CE"/>
        <family val="0"/>
      </rPr>
      <t>www.ckmastersteam.sk</t>
    </r>
  </si>
  <si>
    <t>VALÁŠEK</t>
  </si>
  <si>
    <t>MALOVEC</t>
  </si>
  <si>
    <t>Ľuboš</t>
  </si>
  <si>
    <t>OLY</t>
  </si>
  <si>
    <t>Ka</t>
  </si>
  <si>
    <t>BODIŠ</t>
  </si>
  <si>
    <t>ABS</t>
  </si>
  <si>
    <t>KLOTTON</t>
  </si>
  <si>
    <t>Dušan</t>
  </si>
  <si>
    <t>Do</t>
  </si>
  <si>
    <t>UVÁČEK</t>
  </si>
  <si>
    <t>Vlastimil</t>
  </si>
  <si>
    <t>FARKAŠ</t>
  </si>
  <si>
    <t>EEA</t>
  </si>
  <si>
    <t>JAKUBECH</t>
  </si>
  <si>
    <t>Jaroslav</t>
  </si>
  <si>
    <t>PÁPEŽ</t>
  </si>
  <si>
    <t>Daniel</t>
  </si>
  <si>
    <t>PETKOVSKÝ</t>
  </si>
  <si>
    <t>Roman</t>
  </si>
  <si>
    <t>ČERNÁK</t>
  </si>
  <si>
    <t>Adrián</t>
  </si>
  <si>
    <t>FAL</t>
  </si>
  <si>
    <t>DOBIÁŠ</t>
  </si>
  <si>
    <t>CHRAPPA</t>
  </si>
  <si>
    <t>Richard</t>
  </si>
  <si>
    <t>SVJ</t>
  </si>
  <si>
    <t>SLOVÁK</t>
  </si>
  <si>
    <t>VIE</t>
  </si>
  <si>
    <t>WACHS</t>
  </si>
  <si>
    <t>DBA</t>
  </si>
  <si>
    <t>HANTÁK</t>
  </si>
  <si>
    <t>TREN</t>
  </si>
  <si>
    <t>BRANDYS</t>
  </si>
  <si>
    <t>BA</t>
  </si>
  <si>
    <t>22.</t>
  </si>
  <si>
    <t>26.</t>
  </si>
  <si>
    <t>27.</t>
  </si>
  <si>
    <t>28.</t>
  </si>
  <si>
    <t>29.</t>
  </si>
  <si>
    <t>30.</t>
  </si>
  <si>
    <t>31.</t>
  </si>
  <si>
    <t>Víťazom 12. kola TCL 2010 sa stal  Ľuboš MALOVEC  CK Olympik Trnava</t>
  </si>
  <si>
    <t>Ľuboš Malovec</t>
  </si>
  <si>
    <t>Nasledujúce kolo/časovka jedntlivcov do vrchu/ sa uskutoční 4.8.2010 o 17:30 h so štartom v Harmónii.</t>
  </si>
  <si>
    <t>41,788 km/h</t>
  </si>
  <si>
    <r>
      <t>Počasie</t>
    </r>
    <r>
      <rPr>
        <i/>
        <sz val="10"/>
        <rFont val="Arial CE"/>
        <family val="2"/>
      </rPr>
      <t>: Severo západný vietor, teplota  23° C</t>
    </r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</si>
</sst>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[h]:mm:ss;@"/>
  </numFmts>
  <fonts count="11">
    <font>
      <sz val="10"/>
      <name val="Arial CE"/>
      <family val="0"/>
    </font>
    <font>
      <b/>
      <i/>
      <sz val="10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i/>
      <sz val="10"/>
      <name val="Arial CE"/>
      <family val="2"/>
    </font>
    <font>
      <b/>
      <i/>
      <sz val="14"/>
      <name val="Arial CE"/>
      <family val="2"/>
    </font>
    <font>
      <b/>
      <sz val="10"/>
      <name val="Arial CE"/>
      <family val="2"/>
    </font>
    <font>
      <b/>
      <i/>
      <sz val="12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b/>
      <sz val="16"/>
      <color indexed="12"/>
      <name val="Arial Black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 applyFill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21" fontId="0" fillId="0" borderId="0" xfId="0" applyNumberForma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21" fontId="4" fillId="0" borderId="0" xfId="0" applyNumberFormat="1" applyFont="1" applyAlignment="1">
      <alignment/>
    </xf>
    <xf numFmtId="0" fontId="3" fillId="0" borderId="0" xfId="0" applyFont="1" applyAlignment="1">
      <alignment/>
    </xf>
    <xf numFmtId="21" fontId="3" fillId="0" borderId="0" xfId="0" applyNumberFormat="1" applyFont="1" applyAlignment="1">
      <alignment/>
    </xf>
    <xf numFmtId="21" fontId="1" fillId="0" borderId="0" xfId="0" applyNumberFormat="1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21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21" fontId="0" fillId="0" borderId="1" xfId="0" applyNumberForma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/>
    </xf>
    <xf numFmtId="21" fontId="1" fillId="0" borderId="2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/>
    </xf>
    <xf numFmtId="21" fontId="1" fillId="0" borderId="4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7" fillId="0" borderId="0" xfId="0" applyFont="1" applyAlignment="1">
      <alignment/>
    </xf>
    <xf numFmtId="21" fontId="7" fillId="0" borderId="0" xfId="0" applyNumberFormat="1" applyFont="1" applyAlignment="1">
      <alignment/>
    </xf>
    <xf numFmtId="21" fontId="6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21" fontId="1" fillId="0" borderId="1" xfId="0" applyNumberFormat="1" applyFont="1" applyFill="1" applyBorder="1" applyAlignment="1">
      <alignment/>
    </xf>
    <xf numFmtId="21" fontId="0" fillId="0" borderId="0" xfId="0" applyNumberFormat="1" applyAlignment="1">
      <alignment/>
    </xf>
    <xf numFmtId="21" fontId="0" fillId="0" borderId="1" xfId="0" applyNumberFormat="1" applyBorder="1" applyAlignment="1">
      <alignment horizontal="right"/>
    </xf>
    <xf numFmtId="0" fontId="6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6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/>
    </xf>
    <xf numFmtId="0" fontId="10" fillId="2" borderId="0" xfId="0" applyFont="1" applyFill="1" applyAlignment="1">
      <alignment horizontal="center"/>
    </xf>
    <xf numFmtId="21" fontId="0" fillId="2" borderId="0" xfId="0" applyNumberFormat="1" applyFill="1" applyAlignment="1">
      <alignment/>
    </xf>
    <xf numFmtId="0" fontId="5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D:\JA\Hlbock&#253;\&#352;port\2005\Klub CK Trnava\Sponzori\LOGO\logo RM JRT.gif" TargetMode="External" /><Relationship Id="rId2" Type="http://schemas.openxmlformats.org/officeDocument/2006/relationships/image" Target="../media/image4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</xdr:row>
      <xdr:rowOff>19050</xdr:rowOff>
    </xdr:from>
    <xdr:to>
      <xdr:col>13</xdr:col>
      <xdr:colOff>276225</xdr:colOff>
      <xdr:row>2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276225" y="333375"/>
          <a:ext cx="857250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609600</xdr:colOff>
      <xdr:row>44</xdr:row>
      <xdr:rowOff>38100</xdr:rowOff>
    </xdr:from>
    <xdr:to>
      <xdr:col>4</xdr:col>
      <xdr:colOff>685800</xdr:colOff>
      <xdr:row>46</xdr:row>
      <xdr:rowOff>142875</xdr:rowOff>
    </xdr:to>
    <xdr:pic>
      <xdr:nvPicPr>
        <xdr:cNvPr id="2" name="Picture 7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190750" y="10277475"/>
          <a:ext cx="13716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95250</xdr:colOff>
      <xdr:row>44</xdr:row>
      <xdr:rowOff>0</xdr:rowOff>
    </xdr:from>
    <xdr:to>
      <xdr:col>6</xdr:col>
      <xdr:colOff>323850</xdr:colOff>
      <xdr:row>47</xdr:row>
      <xdr:rowOff>28575</xdr:rowOff>
    </xdr:to>
    <xdr:pic>
      <xdr:nvPicPr>
        <xdr:cNvPr id="3" name="Picture 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33800" y="10239375"/>
          <a:ext cx="6858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8"/>
  <sheetViews>
    <sheetView tabSelected="1" workbookViewId="0" topLeftCell="A1">
      <selection activeCell="A9" sqref="A9"/>
    </sheetView>
  </sheetViews>
  <sheetFormatPr defaultColWidth="9.00390625" defaultRowHeight="12.75"/>
  <cols>
    <col min="1" max="1" width="4.625" style="0" customWidth="1"/>
    <col min="2" max="2" width="16.125" style="0" customWidth="1"/>
    <col min="3" max="3" width="10.375" style="0" customWidth="1"/>
    <col min="4" max="4" width="6.625" style="3" customWidth="1"/>
    <col min="5" max="5" width="10.00390625" style="3" customWidth="1"/>
    <col min="6" max="6" width="6.00390625" style="3" customWidth="1"/>
    <col min="7" max="7" width="6.00390625" style="26" customWidth="1"/>
    <col min="8" max="8" width="9.25390625" style="2" customWidth="1"/>
    <col min="9" max="9" width="10.875" style="2" customWidth="1"/>
    <col min="10" max="10" width="14.75390625" style="2" customWidth="1"/>
    <col min="11" max="11" width="9.125" style="2" customWidth="1"/>
    <col min="12" max="12" width="8.75390625" style="3" customWidth="1"/>
    <col min="13" max="13" width="15.875" style="0" hidden="1" customWidth="1"/>
    <col min="14" max="14" width="10.125" style="0" customWidth="1"/>
    <col min="15" max="15" width="12.25390625" style="0" customWidth="1"/>
  </cols>
  <sheetData>
    <row r="1" spans="1:13" ht="24.75">
      <c r="A1" s="26"/>
      <c r="B1" s="41"/>
      <c r="C1" s="41"/>
      <c r="D1" s="41"/>
      <c r="E1" s="42"/>
      <c r="F1" s="43" t="s">
        <v>68</v>
      </c>
      <c r="G1" s="42"/>
      <c r="H1" s="42"/>
      <c r="I1" s="44"/>
      <c r="J1" s="44"/>
      <c r="K1" s="44"/>
      <c r="L1" s="2"/>
      <c r="M1" s="3"/>
    </row>
    <row r="2" spans="1:13" s="31" customFormat="1" ht="18" customHeight="1">
      <c r="A2" s="45" t="s">
        <v>114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32"/>
    </row>
    <row r="3" spans="1:13" ht="24.75" customHeight="1">
      <c r="A3" s="26"/>
      <c r="B3" s="22" t="s">
        <v>67</v>
      </c>
      <c r="D3"/>
      <c r="G3" s="3"/>
      <c r="H3" s="3"/>
      <c r="I3" s="23" t="s">
        <v>94</v>
      </c>
      <c r="L3" s="8"/>
      <c r="M3" s="3"/>
    </row>
    <row r="4" spans="1:9" ht="14.25">
      <c r="A4" s="4"/>
      <c r="B4" s="4"/>
      <c r="C4" s="4"/>
      <c r="D4" s="6"/>
      <c r="E4" s="6"/>
      <c r="F4" s="6"/>
      <c r="G4" s="25"/>
      <c r="H4" s="7"/>
      <c r="I4" s="7"/>
    </row>
    <row r="5" spans="1:8" ht="15.75">
      <c r="A5" s="22" t="s">
        <v>112</v>
      </c>
      <c r="C5" s="22" t="s">
        <v>113</v>
      </c>
      <c r="H5" s="5" t="s">
        <v>95</v>
      </c>
    </row>
    <row r="7" spans="1:14" ht="12.75">
      <c r="A7" s="14" t="s">
        <v>0</v>
      </c>
      <c r="B7" s="14" t="s">
        <v>1</v>
      </c>
      <c r="C7" s="14" t="s">
        <v>2</v>
      </c>
      <c r="D7" s="15" t="s">
        <v>3</v>
      </c>
      <c r="E7" s="15" t="s">
        <v>4</v>
      </c>
      <c r="F7" s="15" t="s">
        <v>5</v>
      </c>
      <c r="G7" s="27" t="s">
        <v>19</v>
      </c>
      <c r="H7" s="16" t="s">
        <v>6</v>
      </c>
      <c r="I7" s="16" t="s">
        <v>7</v>
      </c>
      <c r="J7" s="16" t="s">
        <v>31</v>
      </c>
      <c r="K7" s="16" t="s">
        <v>8</v>
      </c>
      <c r="L7" s="17" t="s">
        <v>9</v>
      </c>
      <c r="M7" t="s">
        <v>10</v>
      </c>
      <c r="N7" s="33" t="s">
        <v>29</v>
      </c>
    </row>
    <row r="8" spans="1:14" ht="12.75">
      <c r="A8" s="18" t="s">
        <v>11</v>
      </c>
      <c r="B8" s="18"/>
      <c r="C8" s="18"/>
      <c r="D8" s="19" t="s">
        <v>12</v>
      </c>
      <c r="E8" s="19" t="s">
        <v>13</v>
      </c>
      <c r="F8" s="19" t="s">
        <v>14</v>
      </c>
      <c r="G8" s="28" t="s">
        <v>20</v>
      </c>
      <c r="H8" s="20" t="s">
        <v>15</v>
      </c>
      <c r="I8" s="20" t="s">
        <v>16</v>
      </c>
      <c r="J8" s="20" t="s">
        <v>32</v>
      </c>
      <c r="K8" s="20" t="s">
        <v>17</v>
      </c>
      <c r="L8" s="21" t="s">
        <v>66</v>
      </c>
      <c r="N8" s="33" t="s">
        <v>30</v>
      </c>
    </row>
    <row r="9" spans="1:14" ht="19.5" customHeight="1">
      <c r="A9" s="29" t="s">
        <v>87</v>
      </c>
      <c r="B9" s="36" t="s">
        <v>116</v>
      </c>
      <c r="C9" s="37" t="s">
        <v>117</v>
      </c>
      <c r="D9" s="40" t="s">
        <v>118</v>
      </c>
      <c r="E9" s="40">
        <v>1994</v>
      </c>
      <c r="F9" s="40" t="s">
        <v>119</v>
      </c>
      <c r="G9" s="29">
        <v>3</v>
      </c>
      <c r="H9" s="11">
        <v>0.002777777777777778</v>
      </c>
      <c r="I9" s="35">
        <v>0.05011574074074074</v>
      </c>
      <c r="J9" s="11">
        <f aca="true" t="shared" si="0" ref="J9:J39">(I9+H9)/G9</f>
        <v>0.01763117283950617</v>
      </c>
      <c r="K9" s="11">
        <f aca="true" t="shared" si="1" ref="K9:K39">J9-$J$9</f>
        <v>0</v>
      </c>
      <c r="L9" s="10">
        <v>60</v>
      </c>
      <c r="N9" s="13">
        <f aca="true" t="shared" si="2" ref="N9:N39">I9/G9</f>
        <v>0.016705246913580246</v>
      </c>
    </row>
    <row r="10" spans="1:14" ht="19.5" customHeight="1">
      <c r="A10" s="29" t="s">
        <v>33</v>
      </c>
      <c r="B10" s="38" t="s">
        <v>115</v>
      </c>
      <c r="C10" s="9" t="s">
        <v>57</v>
      </c>
      <c r="D10" s="39" t="s">
        <v>53</v>
      </c>
      <c r="E10" s="39">
        <v>1966</v>
      </c>
      <c r="F10" s="39" t="s">
        <v>26</v>
      </c>
      <c r="G10" s="29">
        <v>3</v>
      </c>
      <c r="H10" s="11">
        <v>0.002777777777777778</v>
      </c>
      <c r="I10" s="35">
        <v>0.05012731481481481</v>
      </c>
      <c r="J10" s="11">
        <f t="shared" si="0"/>
        <v>0.01763503086419753</v>
      </c>
      <c r="K10" s="11">
        <f t="shared" si="1"/>
        <v>3.858024691359013E-06</v>
      </c>
      <c r="L10" s="10">
        <v>59</v>
      </c>
      <c r="N10" s="13">
        <f t="shared" si="2"/>
        <v>0.016709104938271605</v>
      </c>
    </row>
    <row r="11" spans="1:14" ht="19.5" customHeight="1">
      <c r="A11" s="29" t="s">
        <v>97</v>
      </c>
      <c r="B11" s="38" t="s">
        <v>129</v>
      </c>
      <c r="C11" s="9" t="s">
        <v>130</v>
      </c>
      <c r="D11" s="39" t="s">
        <v>53</v>
      </c>
      <c r="E11" s="39">
        <v>1978</v>
      </c>
      <c r="F11" s="39" t="s">
        <v>28</v>
      </c>
      <c r="G11" s="29">
        <v>4</v>
      </c>
      <c r="H11" s="11">
        <v>0.004166666666666667</v>
      </c>
      <c r="I11" s="35">
        <v>0.06758101851851851</v>
      </c>
      <c r="J11" s="11">
        <f t="shared" si="0"/>
        <v>0.017936921296296295</v>
      </c>
      <c r="K11" s="11">
        <f t="shared" si="1"/>
        <v>0.0003057484567901246</v>
      </c>
      <c r="L11" s="10">
        <v>58</v>
      </c>
      <c r="N11" s="13">
        <f t="shared" si="2"/>
        <v>0.016895254629629628</v>
      </c>
    </row>
    <row r="12" spans="1:14" ht="19.5" customHeight="1">
      <c r="A12" s="29" t="s">
        <v>98</v>
      </c>
      <c r="B12" s="38" t="s">
        <v>79</v>
      </c>
      <c r="C12" s="9" t="s">
        <v>27</v>
      </c>
      <c r="D12" s="39" t="s">
        <v>72</v>
      </c>
      <c r="E12" s="39" t="s">
        <v>80</v>
      </c>
      <c r="F12" s="39" t="s">
        <v>28</v>
      </c>
      <c r="G12" s="29">
        <v>4</v>
      </c>
      <c r="H12" s="11">
        <v>0.004166666666666667</v>
      </c>
      <c r="I12" s="35">
        <v>0.06763888888888889</v>
      </c>
      <c r="J12" s="11">
        <f t="shared" si="0"/>
        <v>0.017951388888888888</v>
      </c>
      <c r="K12" s="11">
        <f t="shared" si="1"/>
        <v>0.0003202160493827183</v>
      </c>
      <c r="L12" s="10">
        <v>57</v>
      </c>
      <c r="N12" s="13">
        <f t="shared" si="2"/>
        <v>0.016909722222222222</v>
      </c>
    </row>
    <row r="13" spans="1:14" ht="19.5" customHeight="1">
      <c r="A13" s="29" t="s">
        <v>88</v>
      </c>
      <c r="B13" s="36" t="s">
        <v>45</v>
      </c>
      <c r="C13" s="37" t="s">
        <v>42</v>
      </c>
      <c r="D13" s="40" t="s">
        <v>46</v>
      </c>
      <c r="E13" s="40" t="s">
        <v>47</v>
      </c>
      <c r="F13" s="40" t="s">
        <v>23</v>
      </c>
      <c r="G13" s="29">
        <v>2</v>
      </c>
      <c r="H13" s="11">
        <v>0.001388888888888889</v>
      </c>
      <c r="I13" s="35">
        <v>0.035069444444444445</v>
      </c>
      <c r="J13" s="11">
        <f t="shared" si="0"/>
        <v>0.018229166666666668</v>
      </c>
      <c r="K13" s="11">
        <f t="shared" si="1"/>
        <v>0.0005979938271604979</v>
      </c>
      <c r="L13" s="10">
        <v>56</v>
      </c>
      <c r="N13" s="13">
        <f t="shared" si="2"/>
        <v>0.017534722222222222</v>
      </c>
    </row>
    <row r="14" spans="1:15" ht="19.5" customHeight="1">
      <c r="A14" s="29" t="s">
        <v>99</v>
      </c>
      <c r="B14" s="38" t="s">
        <v>69</v>
      </c>
      <c r="C14" s="9" t="s">
        <v>54</v>
      </c>
      <c r="D14" s="9" t="s">
        <v>53</v>
      </c>
      <c r="E14" s="9" t="s">
        <v>55</v>
      </c>
      <c r="F14" s="9" t="s">
        <v>23</v>
      </c>
      <c r="G14" s="29">
        <v>2</v>
      </c>
      <c r="H14" s="11">
        <v>0.001388888888888889</v>
      </c>
      <c r="I14" s="35">
        <v>0.03508101851851852</v>
      </c>
      <c r="J14" s="11">
        <f t="shared" si="0"/>
        <v>0.018234953703703705</v>
      </c>
      <c r="K14" s="11">
        <f t="shared" si="1"/>
        <v>0.0006037808641975347</v>
      </c>
      <c r="L14" s="10">
        <v>55</v>
      </c>
      <c r="M14" t="s">
        <v>18</v>
      </c>
      <c r="N14" s="13">
        <f t="shared" si="2"/>
        <v>0.01754050925925926</v>
      </c>
      <c r="O14" s="34"/>
    </row>
    <row r="15" spans="1:27" ht="19.5" customHeight="1">
      <c r="A15" s="29" t="s">
        <v>100</v>
      </c>
      <c r="B15" s="36" t="s">
        <v>120</v>
      </c>
      <c r="C15" s="37" t="s">
        <v>123</v>
      </c>
      <c r="D15" s="40" t="s">
        <v>121</v>
      </c>
      <c r="E15" s="40">
        <v>1996</v>
      </c>
      <c r="F15" s="40" t="s">
        <v>124</v>
      </c>
      <c r="G15" s="29">
        <v>2</v>
      </c>
      <c r="H15" s="11">
        <v>0.001388888888888889</v>
      </c>
      <c r="I15" s="35">
        <v>0.03509259259259259</v>
      </c>
      <c r="J15" s="11">
        <f t="shared" si="0"/>
        <v>0.01824074074074074</v>
      </c>
      <c r="K15" s="11">
        <f t="shared" si="1"/>
        <v>0.0006095679012345714</v>
      </c>
      <c r="L15" s="10">
        <v>54</v>
      </c>
      <c r="N15" s="13">
        <f t="shared" si="2"/>
        <v>0.017546296296296296</v>
      </c>
      <c r="AA15" s="12"/>
    </row>
    <row r="16" spans="1:27" ht="19.5" customHeight="1">
      <c r="A16" s="29" t="s">
        <v>101</v>
      </c>
      <c r="B16" s="38" t="s">
        <v>71</v>
      </c>
      <c r="C16" s="39" t="s">
        <v>21</v>
      </c>
      <c r="D16" s="39" t="s">
        <v>72</v>
      </c>
      <c r="E16" s="39" t="s">
        <v>73</v>
      </c>
      <c r="F16" s="39" t="s">
        <v>23</v>
      </c>
      <c r="G16" s="29">
        <v>2</v>
      </c>
      <c r="H16" s="11">
        <v>0.001388888888888889</v>
      </c>
      <c r="I16" s="35">
        <v>0.035104166666666665</v>
      </c>
      <c r="J16" s="11">
        <f t="shared" si="0"/>
        <v>0.018246527777777778</v>
      </c>
      <c r="K16" s="11">
        <f t="shared" si="1"/>
        <v>0.0006153549382716082</v>
      </c>
      <c r="L16" s="10">
        <v>53</v>
      </c>
      <c r="N16" s="13">
        <f t="shared" si="2"/>
        <v>0.017552083333333333</v>
      </c>
      <c r="AA16" s="12"/>
    </row>
    <row r="17" spans="1:27" ht="19.5" customHeight="1">
      <c r="A17" s="29" t="s">
        <v>89</v>
      </c>
      <c r="B17" s="38" t="s">
        <v>144</v>
      </c>
      <c r="C17" s="9" t="s">
        <v>27</v>
      </c>
      <c r="D17" s="39" t="s">
        <v>145</v>
      </c>
      <c r="E17" s="39">
        <v>1990</v>
      </c>
      <c r="F17" s="39" t="s">
        <v>25</v>
      </c>
      <c r="G17" s="29">
        <v>4</v>
      </c>
      <c r="H17" s="11">
        <v>0.005555555555555556</v>
      </c>
      <c r="I17" s="35">
        <v>0.06760416666666667</v>
      </c>
      <c r="J17" s="11">
        <f t="shared" si="0"/>
        <v>0.018289930555555556</v>
      </c>
      <c r="K17" s="11">
        <f t="shared" si="1"/>
        <v>0.0006587577160493858</v>
      </c>
      <c r="L17" s="10">
        <v>52</v>
      </c>
      <c r="N17" s="13">
        <f t="shared" si="2"/>
        <v>0.01690104166666667</v>
      </c>
      <c r="AA17" s="12"/>
    </row>
    <row r="18" spans="1:27" ht="19.5" customHeight="1">
      <c r="A18" s="29" t="s">
        <v>34</v>
      </c>
      <c r="B18" s="38" t="s">
        <v>142</v>
      </c>
      <c r="C18" s="9" t="s">
        <v>96</v>
      </c>
      <c r="D18" s="39" t="s">
        <v>143</v>
      </c>
      <c r="E18" s="39">
        <v>1984</v>
      </c>
      <c r="F18" s="39" t="s">
        <v>25</v>
      </c>
      <c r="G18" s="29">
        <v>4</v>
      </c>
      <c r="H18" s="11">
        <v>0.005555555555555556</v>
      </c>
      <c r="I18" s="35">
        <v>0.06761574074074074</v>
      </c>
      <c r="J18" s="11">
        <f t="shared" si="0"/>
        <v>0.018292824074074072</v>
      </c>
      <c r="K18" s="11">
        <f t="shared" si="1"/>
        <v>0.0006616512345679025</v>
      </c>
      <c r="L18" s="10">
        <v>51</v>
      </c>
      <c r="N18" s="13">
        <f t="shared" si="2"/>
        <v>0.016903935185185185</v>
      </c>
      <c r="AA18" s="12"/>
    </row>
    <row r="19" spans="1:27" ht="19.5" customHeight="1">
      <c r="A19" s="29" t="s">
        <v>102</v>
      </c>
      <c r="B19" s="38" t="s">
        <v>120</v>
      </c>
      <c r="C19" s="9" t="s">
        <v>27</v>
      </c>
      <c r="D19" s="39" t="s">
        <v>121</v>
      </c>
      <c r="E19" s="39">
        <v>1990</v>
      </c>
      <c r="F19" s="39" t="s">
        <v>25</v>
      </c>
      <c r="G19" s="29">
        <v>4</v>
      </c>
      <c r="H19" s="11">
        <v>0.005555555555555556</v>
      </c>
      <c r="I19" s="35">
        <v>0.06762731481481482</v>
      </c>
      <c r="J19" s="11">
        <f t="shared" si="0"/>
        <v>0.018295717592592593</v>
      </c>
      <c r="K19" s="11">
        <f t="shared" si="1"/>
        <v>0.0006645447530864226</v>
      </c>
      <c r="L19" s="10">
        <v>50</v>
      </c>
      <c r="N19" s="13">
        <f t="shared" si="2"/>
        <v>0.016906828703703705</v>
      </c>
      <c r="AA19" s="12"/>
    </row>
    <row r="20" spans="1:27" ht="19.5" customHeight="1">
      <c r="A20" s="29" t="s">
        <v>103</v>
      </c>
      <c r="B20" s="38" t="s">
        <v>138</v>
      </c>
      <c r="C20" s="9" t="s">
        <v>82</v>
      </c>
      <c r="D20" s="39" t="s">
        <v>128</v>
      </c>
      <c r="E20" s="39">
        <v>1984</v>
      </c>
      <c r="F20" s="39" t="s">
        <v>25</v>
      </c>
      <c r="G20" s="29">
        <v>4</v>
      </c>
      <c r="H20" s="11">
        <v>0.005555555555555556</v>
      </c>
      <c r="I20" s="35">
        <v>0.06763888888888889</v>
      </c>
      <c r="J20" s="11">
        <f t="shared" si="0"/>
        <v>0.01829861111111111</v>
      </c>
      <c r="K20" s="11">
        <f t="shared" si="1"/>
        <v>0.0006674382716049393</v>
      </c>
      <c r="L20" s="10">
        <v>49</v>
      </c>
      <c r="N20" s="13">
        <f t="shared" si="2"/>
        <v>0.016909722222222222</v>
      </c>
      <c r="AA20" s="12"/>
    </row>
    <row r="21" spans="1:27" ht="19.5" customHeight="1">
      <c r="A21" s="29" t="s">
        <v>35</v>
      </c>
      <c r="B21" s="38" t="s">
        <v>146</v>
      </c>
      <c r="C21" s="9" t="s">
        <v>84</v>
      </c>
      <c r="D21" s="39" t="s">
        <v>147</v>
      </c>
      <c r="E21" s="39">
        <v>1988</v>
      </c>
      <c r="F21" s="39" t="s">
        <v>25</v>
      </c>
      <c r="G21" s="29">
        <v>4</v>
      </c>
      <c r="H21" s="11">
        <v>0.005555555555555556</v>
      </c>
      <c r="I21" s="35">
        <v>0.06765046296296297</v>
      </c>
      <c r="J21" s="11">
        <f t="shared" si="0"/>
        <v>0.01830150462962963</v>
      </c>
      <c r="K21" s="11">
        <f t="shared" si="1"/>
        <v>0.0006703317901234594</v>
      </c>
      <c r="L21" s="10">
        <v>48</v>
      </c>
      <c r="N21" s="13">
        <f t="shared" si="2"/>
        <v>0.016912615740740742</v>
      </c>
      <c r="AA21" s="12"/>
    </row>
    <row r="22" spans="1:27" ht="19.5" customHeight="1">
      <c r="A22" s="29" t="s">
        <v>104</v>
      </c>
      <c r="B22" s="36" t="s">
        <v>63</v>
      </c>
      <c r="C22" s="37" t="s">
        <v>56</v>
      </c>
      <c r="D22" s="40" t="s">
        <v>64</v>
      </c>
      <c r="E22" s="40" t="s">
        <v>65</v>
      </c>
      <c r="F22" s="40" t="s">
        <v>25</v>
      </c>
      <c r="G22" s="29">
        <v>4</v>
      </c>
      <c r="H22" s="11">
        <v>0.005555555555555556</v>
      </c>
      <c r="I22" s="35">
        <v>0.06766203703703703</v>
      </c>
      <c r="J22" s="11">
        <f t="shared" si="0"/>
        <v>0.018304398148148146</v>
      </c>
      <c r="K22" s="11">
        <f t="shared" si="1"/>
        <v>0.0006732253086419761</v>
      </c>
      <c r="L22" s="10">
        <v>47</v>
      </c>
      <c r="N22" s="13">
        <f t="shared" si="2"/>
        <v>0.01691550925925926</v>
      </c>
      <c r="AA22" s="12"/>
    </row>
    <row r="23" spans="1:27" ht="19.5" customHeight="1">
      <c r="A23" s="29" t="s">
        <v>105</v>
      </c>
      <c r="B23" s="38" t="s">
        <v>139</v>
      </c>
      <c r="C23" s="9" t="s">
        <v>140</v>
      </c>
      <c r="D23" s="39" t="s">
        <v>141</v>
      </c>
      <c r="E23" s="39">
        <v>1989</v>
      </c>
      <c r="F23" s="39" t="s">
        <v>25</v>
      </c>
      <c r="G23" s="29">
        <v>4</v>
      </c>
      <c r="H23" s="11">
        <v>0.005555555555555556</v>
      </c>
      <c r="I23" s="35">
        <v>0.06767361111111111</v>
      </c>
      <c r="J23" s="11">
        <f t="shared" si="0"/>
        <v>0.018307291666666666</v>
      </c>
      <c r="K23" s="11">
        <f t="shared" si="1"/>
        <v>0.0006761188271604962</v>
      </c>
      <c r="L23" s="10">
        <v>46</v>
      </c>
      <c r="N23" s="13">
        <f t="shared" si="2"/>
        <v>0.01691840277777778</v>
      </c>
      <c r="AA23" s="12"/>
    </row>
    <row r="24" spans="1:27" ht="19.5" customHeight="1">
      <c r="A24" s="29" t="s">
        <v>106</v>
      </c>
      <c r="B24" s="38" t="s">
        <v>58</v>
      </c>
      <c r="C24" s="9" t="s">
        <v>59</v>
      </c>
      <c r="D24" s="39" t="s">
        <v>60</v>
      </c>
      <c r="E24" s="39" t="s">
        <v>61</v>
      </c>
      <c r="F24" s="39" t="s">
        <v>26</v>
      </c>
      <c r="G24" s="29">
        <v>3</v>
      </c>
      <c r="H24" s="11">
        <v>0.002777777777777778</v>
      </c>
      <c r="I24" s="35">
        <v>0.053391203703703705</v>
      </c>
      <c r="J24" s="11">
        <f t="shared" si="0"/>
        <v>0.018722993827160493</v>
      </c>
      <c r="K24" s="11">
        <f t="shared" si="1"/>
        <v>0.0010918209876543232</v>
      </c>
      <c r="L24" s="10">
        <v>45</v>
      </c>
      <c r="N24" s="13">
        <f t="shared" si="2"/>
        <v>0.01779706790123457</v>
      </c>
      <c r="AA24" s="12"/>
    </row>
    <row r="25" spans="1:14" ht="19.5" customHeight="1">
      <c r="A25" s="29" t="s">
        <v>36</v>
      </c>
      <c r="B25" s="36" t="s">
        <v>83</v>
      </c>
      <c r="C25" s="30" t="s">
        <v>84</v>
      </c>
      <c r="D25" s="37" t="s">
        <v>85</v>
      </c>
      <c r="E25" s="37" t="s">
        <v>86</v>
      </c>
      <c r="F25" s="37" t="s">
        <v>26</v>
      </c>
      <c r="G25" s="29">
        <v>3</v>
      </c>
      <c r="H25" s="11">
        <v>0.002777777777777778</v>
      </c>
      <c r="I25" s="35">
        <v>0.05340277777777778</v>
      </c>
      <c r="J25" s="11">
        <f t="shared" si="0"/>
        <v>0.018726851851851852</v>
      </c>
      <c r="K25" s="11">
        <f t="shared" si="1"/>
        <v>0.0010956790123456822</v>
      </c>
      <c r="L25" s="10">
        <v>44</v>
      </c>
      <c r="N25" s="13">
        <f t="shared" si="2"/>
        <v>0.017800925925925925</v>
      </c>
    </row>
    <row r="26" spans="1:14" ht="19.5" customHeight="1">
      <c r="A26" s="29" t="s">
        <v>37</v>
      </c>
      <c r="B26" s="36" t="s">
        <v>75</v>
      </c>
      <c r="C26" s="37" t="s">
        <v>76</v>
      </c>
      <c r="D26" s="37" t="s">
        <v>22</v>
      </c>
      <c r="E26" s="37" t="s">
        <v>77</v>
      </c>
      <c r="F26" s="37" t="s">
        <v>74</v>
      </c>
      <c r="G26" s="29">
        <v>1</v>
      </c>
      <c r="H26" s="11">
        <v>0</v>
      </c>
      <c r="I26" s="35">
        <v>0.019212962962962963</v>
      </c>
      <c r="J26" s="11">
        <f t="shared" si="0"/>
        <v>0.019212962962962963</v>
      </c>
      <c r="K26" s="11">
        <f t="shared" si="1"/>
        <v>0.001581790123456793</v>
      </c>
      <c r="L26" s="10">
        <v>43</v>
      </c>
      <c r="N26" s="13">
        <f t="shared" si="2"/>
        <v>0.019212962962962963</v>
      </c>
    </row>
    <row r="27" spans="1:14" ht="19.5" customHeight="1">
      <c r="A27" s="29" t="s">
        <v>90</v>
      </c>
      <c r="B27" s="38" t="s">
        <v>135</v>
      </c>
      <c r="C27" s="9" t="s">
        <v>136</v>
      </c>
      <c r="D27" s="39" t="s">
        <v>137</v>
      </c>
      <c r="E27" s="39">
        <v>1975</v>
      </c>
      <c r="F27" s="39" t="s">
        <v>28</v>
      </c>
      <c r="G27" s="29">
        <v>4</v>
      </c>
      <c r="H27" s="11">
        <v>0.004166666666666667</v>
      </c>
      <c r="I27" s="35">
        <v>0.07277777777777777</v>
      </c>
      <c r="J27" s="11">
        <f t="shared" si="0"/>
        <v>0.01923611111111111</v>
      </c>
      <c r="K27" s="11">
        <f t="shared" si="1"/>
        <v>0.0016049382716049401</v>
      </c>
      <c r="L27" s="10">
        <v>42</v>
      </c>
      <c r="M27" t="s">
        <v>18</v>
      </c>
      <c r="N27" s="13">
        <f t="shared" si="2"/>
        <v>0.018194444444444444</v>
      </c>
    </row>
    <row r="28" spans="1:14" ht="19.5" customHeight="1">
      <c r="A28" s="29" t="s">
        <v>107</v>
      </c>
      <c r="B28" s="38" t="s">
        <v>127</v>
      </c>
      <c r="C28" s="9" t="s">
        <v>84</v>
      </c>
      <c r="D28" s="39" t="s">
        <v>128</v>
      </c>
      <c r="E28" s="39">
        <v>1979</v>
      </c>
      <c r="F28" s="39" t="s">
        <v>28</v>
      </c>
      <c r="G28" s="29">
        <v>4</v>
      </c>
      <c r="H28" s="11">
        <v>0.004166666666666667</v>
      </c>
      <c r="I28" s="35">
        <v>0.07278935185185186</v>
      </c>
      <c r="J28" s="11">
        <f t="shared" si="0"/>
        <v>0.01923900462962963</v>
      </c>
      <c r="K28" s="11">
        <f t="shared" si="1"/>
        <v>0.0016078317901234603</v>
      </c>
      <c r="L28" s="10">
        <v>41</v>
      </c>
      <c r="N28" s="13">
        <f t="shared" si="2"/>
        <v>0.018197337962962964</v>
      </c>
    </row>
    <row r="29" spans="1:14" ht="19.5" customHeight="1">
      <c r="A29" s="29" t="s">
        <v>108</v>
      </c>
      <c r="B29" s="38" t="s">
        <v>133</v>
      </c>
      <c r="C29" s="9" t="s">
        <v>134</v>
      </c>
      <c r="D29" s="39" t="s">
        <v>39</v>
      </c>
      <c r="E29" s="39">
        <v>1972</v>
      </c>
      <c r="F29" s="39" t="s">
        <v>28</v>
      </c>
      <c r="G29" s="29">
        <v>4</v>
      </c>
      <c r="H29" s="11">
        <v>0.004166666666666667</v>
      </c>
      <c r="I29" s="35">
        <v>0.0728587962962963</v>
      </c>
      <c r="J29" s="11">
        <f t="shared" si="0"/>
        <v>0.01925636574074074</v>
      </c>
      <c r="K29" s="11">
        <f t="shared" si="1"/>
        <v>0.0016251929012345706</v>
      </c>
      <c r="L29" s="10">
        <v>40</v>
      </c>
      <c r="N29" s="13">
        <f t="shared" si="2"/>
        <v>0.018214699074074074</v>
      </c>
    </row>
    <row r="30" spans="1:14" ht="19.5" customHeight="1">
      <c r="A30" s="29" t="s">
        <v>150</v>
      </c>
      <c r="B30" s="36" t="s">
        <v>41</v>
      </c>
      <c r="C30" s="37" t="s">
        <v>42</v>
      </c>
      <c r="D30" s="37" t="s">
        <v>22</v>
      </c>
      <c r="E30" s="37" t="s">
        <v>43</v>
      </c>
      <c r="F30" s="37" t="s">
        <v>44</v>
      </c>
      <c r="G30" s="29">
        <v>1</v>
      </c>
      <c r="H30" s="11">
        <v>0</v>
      </c>
      <c r="I30" s="35">
        <v>0.019282407407407408</v>
      </c>
      <c r="J30" s="11">
        <f t="shared" si="0"/>
        <v>0.019282407407407408</v>
      </c>
      <c r="K30" s="11">
        <f t="shared" si="1"/>
        <v>0.0016512345679012379</v>
      </c>
      <c r="L30" s="10">
        <v>39</v>
      </c>
      <c r="N30" s="13">
        <f t="shared" si="2"/>
        <v>0.019282407407407408</v>
      </c>
    </row>
    <row r="31" spans="1:14" ht="19.5" customHeight="1">
      <c r="A31" s="29" t="s">
        <v>91</v>
      </c>
      <c r="B31" s="38" t="s">
        <v>48</v>
      </c>
      <c r="C31" s="9" t="s">
        <v>82</v>
      </c>
      <c r="D31" s="39" t="s">
        <v>39</v>
      </c>
      <c r="E31" s="39" t="s">
        <v>49</v>
      </c>
      <c r="F31" s="39" t="s">
        <v>25</v>
      </c>
      <c r="G31" s="29">
        <v>4</v>
      </c>
      <c r="H31" s="11">
        <v>0.005555555555555556</v>
      </c>
      <c r="I31" s="35">
        <v>0.07164351851851852</v>
      </c>
      <c r="J31" s="11">
        <f t="shared" si="0"/>
        <v>0.019299768518518518</v>
      </c>
      <c r="K31" s="11">
        <f t="shared" si="1"/>
        <v>0.0016685956790123482</v>
      </c>
      <c r="L31" s="10">
        <v>38</v>
      </c>
      <c r="N31" s="13">
        <f t="shared" si="2"/>
        <v>0.01791087962962963</v>
      </c>
    </row>
    <row r="32" spans="1:14" ht="19.5" customHeight="1">
      <c r="A32" s="29" t="s">
        <v>38</v>
      </c>
      <c r="B32" s="36" t="s">
        <v>70</v>
      </c>
      <c r="C32" s="37" t="s">
        <v>27</v>
      </c>
      <c r="D32" s="40" t="s">
        <v>46</v>
      </c>
      <c r="E32" s="40" t="s">
        <v>62</v>
      </c>
      <c r="F32" s="40" t="s">
        <v>25</v>
      </c>
      <c r="G32" s="29">
        <v>4</v>
      </c>
      <c r="H32" s="11">
        <v>0.005555555555555556</v>
      </c>
      <c r="I32" s="35">
        <v>0.07252314814814814</v>
      </c>
      <c r="J32" s="11">
        <f t="shared" si="0"/>
        <v>0.019519675925925923</v>
      </c>
      <c r="K32" s="11">
        <f t="shared" si="1"/>
        <v>0.001888503086419753</v>
      </c>
      <c r="L32" s="10">
        <v>37</v>
      </c>
      <c r="N32" s="13">
        <f t="shared" si="2"/>
        <v>0.018130787037037036</v>
      </c>
    </row>
    <row r="33" spans="1:14" ht="19.5" customHeight="1">
      <c r="A33" s="29" t="s">
        <v>109</v>
      </c>
      <c r="B33" s="38" t="s">
        <v>131</v>
      </c>
      <c r="C33" s="9" t="s">
        <v>132</v>
      </c>
      <c r="D33" s="39" t="s">
        <v>81</v>
      </c>
      <c r="E33" s="39">
        <v>1976</v>
      </c>
      <c r="F33" s="39" t="s">
        <v>28</v>
      </c>
      <c r="G33" s="29">
        <v>4</v>
      </c>
      <c r="H33" s="11">
        <v>0.004166666666666667</v>
      </c>
      <c r="I33" s="35">
        <v>0.0763888888888889</v>
      </c>
      <c r="J33" s="11">
        <f t="shared" si="0"/>
        <v>0.02013888888888889</v>
      </c>
      <c r="K33" s="11">
        <f t="shared" si="1"/>
        <v>0.0025077160493827202</v>
      </c>
      <c r="L33" s="10">
        <v>36</v>
      </c>
      <c r="N33" s="13">
        <f t="shared" si="2"/>
        <v>0.019097222222222224</v>
      </c>
    </row>
    <row r="34" spans="1:14" ht="19.5" customHeight="1">
      <c r="A34" s="29" t="s">
        <v>151</v>
      </c>
      <c r="B34" s="36" t="s">
        <v>50</v>
      </c>
      <c r="C34" s="37" t="s">
        <v>51</v>
      </c>
      <c r="D34" s="37" t="s">
        <v>22</v>
      </c>
      <c r="E34" s="37" t="s">
        <v>52</v>
      </c>
      <c r="F34" s="37" t="s">
        <v>44</v>
      </c>
      <c r="G34" s="29">
        <v>1</v>
      </c>
      <c r="H34" s="11">
        <v>0</v>
      </c>
      <c r="I34" s="35">
        <v>0.02025462962962963</v>
      </c>
      <c r="J34" s="11">
        <f t="shared" si="0"/>
        <v>0.02025462962962963</v>
      </c>
      <c r="K34" s="11">
        <f t="shared" si="1"/>
        <v>0.0026234567901234594</v>
      </c>
      <c r="L34" s="10">
        <v>35</v>
      </c>
      <c r="N34" s="13">
        <f t="shared" si="2"/>
        <v>0.02025462962962963</v>
      </c>
    </row>
    <row r="35" spans="1:15" ht="19.5" customHeight="1">
      <c r="A35" s="29" t="s">
        <v>152</v>
      </c>
      <c r="B35" s="38" t="s">
        <v>40</v>
      </c>
      <c r="C35" s="39" t="s">
        <v>24</v>
      </c>
      <c r="D35" s="39" t="s">
        <v>22</v>
      </c>
      <c r="E35" s="39">
        <v>1955</v>
      </c>
      <c r="F35" s="39" t="s">
        <v>23</v>
      </c>
      <c r="G35" s="29">
        <v>2</v>
      </c>
      <c r="H35" s="11">
        <v>0.001388888888888889</v>
      </c>
      <c r="I35" s="35">
        <v>0.03917824074074074</v>
      </c>
      <c r="J35" s="11">
        <f t="shared" si="0"/>
        <v>0.020283564814814817</v>
      </c>
      <c r="K35" s="11">
        <f t="shared" si="1"/>
        <v>0.002652391975308647</v>
      </c>
      <c r="L35" s="10">
        <v>34</v>
      </c>
      <c r="N35" s="13">
        <f t="shared" si="2"/>
        <v>0.01958912037037037</v>
      </c>
      <c r="O35" s="34"/>
    </row>
    <row r="36" spans="1:15" ht="19.5" customHeight="1">
      <c r="A36" s="29" t="s">
        <v>153</v>
      </c>
      <c r="B36" s="38" t="s">
        <v>110</v>
      </c>
      <c r="C36" s="39" t="s">
        <v>42</v>
      </c>
      <c r="D36" s="39" t="s">
        <v>22</v>
      </c>
      <c r="E36" s="39" t="s">
        <v>111</v>
      </c>
      <c r="F36" s="39" t="s">
        <v>23</v>
      </c>
      <c r="G36" s="29">
        <v>2</v>
      </c>
      <c r="H36" s="11">
        <v>0.001388888888888889</v>
      </c>
      <c r="I36" s="35">
        <v>0.04111111111111111</v>
      </c>
      <c r="J36" s="11">
        <f t="shared" si="0"/>
        <v>0.02125</v>
      </c>
      <c r="K36" s="11">
        <f t="shared" si="1"/>
        <v>0.0036188271604938316</v>
      </c>
      <c r="L36" s="10">
        <v>33</v>
      </c>
      <c r="N36" s="13">
        <f t="shared" si="2"/>
        <v>0.020555555555555556</v>
      </c>
      <c r="O36" s="34"/>
    </row>
    <row r="37" spans="1:15" ht="19.5" customHeight="1">
      <c r="A37" s="29" t="s">
        <v>154</v>
      </c>
      <c r="B37" s="38" t="s">
        <v>148</v>
      </c>
      <c r="C37" s="9" t="s">
        <v>96</v>
      </c>
      <c r="D37" s="39" t="s">
        <v>149</v>
      </c>
      <c r="E37" s="39">
        <v>1985</v>
      </c>
      <c r="F37" s="39" t="s">
        <v>25</v>
      </c>
      <c r="G37" s="29">
        <v>4</v>
      </c>
      <c r="H37" s="11">
        <v>0.005555555555555556</v>
      </c>
      <c r="I37" s="35">
        <v>0.08541666666666665</v>
      </c>
      <c r="J37" s="11">
        <f t="shared" si="0"/>
        <v>0.02274305555555555</v>
      </c>
      <c r="K37" s="11">
        <f t="shared" si="1"/>
        <v>0.005111882716049381</v>
      </c>
      <c r="L37" s="10">
        <v>32</v>
      </c>
      <c r="N37" s="13">
        <f t="shared" si="2"/>
        <v>0.021354166666666664</v>
      </c>
      <c r="O37" s="34"/>
    </row>
    <row r="38" spans="1:15" ht="19.5" customHeight="1">
      <c r="A38" s="29" t="s">
        <v>155</v>
      </c>
      <c r="B38" s="36" t="s">
        <v>122</v>
      </c>
      <c r="C38" s="37" t="s">
        <v>96</v>
      </c>
      <c r="D38" s="40" t="s">
        <v>118</v>
      </c>
      <c r="E38" s="40">
        <v>1994</v>
      </c>
      <c r="F38" s="40" t="s">
        <v>119</v>
      </c>
      <c r="G38" s="29">
        <v>3</v>
      </c>
      <c r="H38" s="11">
        <v>0.002777777777777778</v>
      </c>
      <c r="I38" s="35">
        <v>0.0675</v>
      </c>
      <c r="J38" s="11">
        <f t="shared" si="0"/>
        <v>0.02342592592592593</v>
      </c>
      <c r="K38" s="11">
        <f t="shared" si="1"/>
        <v>0.00579475308641976</v>
      </c>
      <c r="L38" s="10">
        <v>31</v>
      </c>
      <c r="N38" s="13">
        <f t="shared" si="2"/>
        <v>0.022500000000000003</v>
      </c>
      <c r="O38" s="34"/>
    </row>
    <row r="39" spans="1:15" ht="19.5" customHeight="1">
      <c r="A39" s="29" t="s">
        <v>156</v>
      </c>
      <c r="B39" s="36" t="s">
        <v>125</v>
      </c>
      <c r="C39" s="37" t="s">
        <v>126</v>
      </c>
      <c r="D39" s="40" t="s">
        <v>118</v>
      </c>
      <c r="E39" s="40">
        <v>1993</v>
      </c>
      <c r="F39" s="40" t="s">
        <v>119</v>
      </c>
      <c r="G39" s="29">
        <v>3</v>
      </c>
      <c r="H39" s="11">
        <v>0.002777777777777778</v>
      </c>
      <c r="I39" s="35" t="s">
        <v>78</v>
      </c>
      <c r="J39" s="11" t="e">
        <f t="shared" si="0"/>
        <v>#VALUE!</v>
      </c>
      <c r="K39" s="11" t="e">
        <f t="shared" si="1"/>
        <v>#VALUE!</v>
      </c>
      <c r="L39" s="10">
        <v>0</v>
      </c>
      <c r="N39" s="13" t="e">
        <f t="shared" si="2"/>
        <v>#VALUE!</v>
      </c>
      <c r="O39" s="34"/>
    </row>
    <row r="40" spans="1:14" ht="15" customHeight="1">
      <c r="A40" s="1" t="s">
        <v>161</v>
      </c>
      <c r="G40" s="46"/>
      <c r="H40" s="47"/>
      <c r="I40" s="47"/>
      <c r="J40" s="47"/>
      <c r="K40" s="47"/>
      <c r="L40" s="47"/>
      <c r="M40" s="47"/>
      <c r="N40" s="47"/>
    </row>
    <row r="41" ht="12.75">
      <c r="A41" s="1" t="s">
        <v>157</v>
      </c>
    </row>
    <row r="42" spans="1:11" ht="12.75">
      <c r="A42" s="1" t="s">
        <v>92</v>
      </c>
      <c r="J42" s="3" t="s">
        <v>160</v>
      </c>
      <c r="K42" s="24" t="s">
        <v>158</v>
      </c>
    </row>
    <row r="43" ht="12.75">
      <c r="A43" t="s">
        <v>159</v>
      </c>
    </row>
    <row r="44" ht="12.75">
      <c r="A44" t="s">
        <v>93</v>
      </c>
    </row>
    <row r="45" spans="1:13" ht="12.75">
      <c r="A45" s="26"/>
      <c r="D45"/>
      <c r="G45" s="3"/>
      <c r="H45" s="3"/>
      <c r="L45" s="2"/>
      <c r="M45" s="3"/>
    </row>
    <row r="46" spans="1:13" ht="12.75">
      <c r="A46" s="26"/>
      <c r="D46"/>
      <c r="G46" s="3"/>
      <c r="H46" s="3"/>
      <c r="L46" s="2"/>
      <c r="M46" s="3"/>
    </row>
    <row r="47" spans="1:13" ht="12.75">
      <c r="A47" s="26"/>
      <c r="D47"/>
      <c r="G47" s="3"/>
      <c r="H47" s="3"/>
      <c r="L47" s="2"/>
      <c r="M47" s="3"/>
    </row>
    <row r="48" spans="1:13" ht="12.75">
      <c r="A48" s="26"/>
      <c r="D48"/>
      <c r="G48" s="3"/>
      <c r="H48" s="3"/>
      <c r="L48" s="2"/>
      <c r="M48" s="3"/>
    </row>
  </sheetData>
  <mergeCells count="2">
    <mergeCell ref="A2:L2"/>
    <mergeCell ref="G40:N40"/>
  </mergeCell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portrait" paperSize="9" scale="79" r:id="rId5"/>
  <drawing r:id="rId4"/>
  <legacyDrawing r:id="rId3"/>
  <oleObjects>
    <oleObject progId="Word.Picture.8" shapeId="524877" r:id="rId1"/>
    <oleObject progId="AcroExch.Document.7" shapeId="524878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Hlbocký Marián</cp:lastModifiedBy>
  <cp:lastPrinted>2010-05-20T06:07:49Z</cp:lastPrinted>
  <dcterms:created xsi:type="dcterms:W3CDTF">1997-01-24T11:07:25Z</dcterms:created>
  <dcterms:modified xsi:type="dcterms:W3CDTF">2010-07-29T06:43:26Z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