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75" activeTab="0"/>
  </bookViews>
  <sheets>
    <sheet name="List1" sheetId="1" r:id="rId1"/>
    <sheet name="List3" sheetId="2" r:id="rId2"/>
    <sheet name="List4" sheetId="3" r:id="rId3"/>
  </sheets>
  <definedNames>
    <definedName name="_xlnm.Print_Area" localSheetId="0">'List1'!$A$1:$N$59</definedName>
  </definedNames>
  <calcPr fullCalcOnLoad="1"/>
</workbook>
</file>

<file path=xl/sharedStrings.xml><?xml version="1.0" encoding="utf-8"?>
<sst xmlns="http://schemas.openxmlformats.org/spreadsheetml/2006/main" count="286" uniqueCount="194">
  <si>
    <t>Po-</t>
  </si>
  <si>
    <t>Priezvisko</t>
  </si>
  <si>
    <t>Meno</t>
  </si>
  <si>
    <t>Kód</t>
  </si>
  <si>
    <t>Dátum</t>
  </si>
  <si>
    <t>Kate -</t>
  </si>
  <si>
    <t>Handicap</t>
  </si>
  <si>
    <t>Dosiahnutý</t>
  </si>
  <si>
    <t>Strata</t>
  </si>
  <si>
    <t>Body do</t>
  </si>
  <si>
    <t>Klub</t>
  </si>
  <si>
    <t>rad.</t>
  </si>
  <si>
    <t>klubu</t>
  </si>
  <si>
    <t>narodenia</t>
  </si>
  <si>
    <t>gória</t>
  </si>
  <si>
    <t>h:m:s</t>
  </si>
  <si>
    <t>čas.  h:m:s</t>
  </si>
  <si>
    <t>na víťaza</t>
  </si>
  <si>
    <t>CK Trnava</t>
  </si>
  <si>
    <t>Počet</t>
  </si>
  <si>
    <t>kôl</t>
  </si>
  <si>
    <t>Jozef</t>
  </si>
  <si>
    <t>CKT</t>
  </si>
  <si>
    <t>Peter</t>
  </si>
  <si>
    <t>VeC</t>
  </si>
  <si>
    <t>Ladislav</t>
  </si>
  <si>
    <t>El</t>
  </si>
  <si>
    <t>OLY</t>
  </si>
  <si>
    <t>VeB</t>
  </si>
  <si>
    <t>Ivan</t>
  </si>
  <si>
    <t>Martin</t>
  </si>
  <si>
    <t xml:space="preserve">KUJOVIČ     </t>
  </si>
  <si>
    <t>František</t>
  </si>
  <si>
    <t>59-02-04</t>
  </si>
  <si>
    <t>VeA</t>
  </si>
  <si>
    <t xml:space="preserve">Skutočný </t>
  </si>
  <si>
    <t>čas kola</t>
  </si>
  <si>
    <t>Redukovaný</t>
  </si>
  <si>
    <t>čas na 1 okruh</t>
  </si>
  <si>
    <t>6.</t>
  </si>
  <si>
    <t>7.</t>
  </si>
  <si>
    <t>24.</t>
  </si>
  <si>
    <t>25.</t>
  </si>
  <si>
    <t>26.</t>
  </si>
  <si>
    <t>27.</t>
  </si>
  <si>
    <t>PAŠEK</t>
  </si>
  <si>
    <t>69-03-01</t>
  </si>
  <si>
    <t>TTT</t>
  </si>
  <si>
    <t>MALOVEC</t>
  </si>
  <si>
    <t>DUBOŠ</t>
  </si>
  <si>
    <t>55-06-16</t>
  </si>
  <si>
    <t>Ka</t>
  </si>
  <si>
    <t>KARABA</t>
  </si>
  <si>
    <t xml:space="preserve">Milan </t>
  </si>
  <si>
    <t>44-02-20</t>
  </si>
  <si>
    <t>VeE</t>
  </si>
  <si>
    <t>TUPÝ</t>
  </si>
  <si>
    <t>PNY</t>
  </si>
  <si>
    <t>53-00-00</t>
  </si>
  <si>
    <t>POLÁK</t>
  </si>
  <si>
    <t>55-10-26</t>
  </si>
  <si>
    <t>Ľuboš</t>
  </si>
  <si>
    <t>94-02-10</t>
  </si>
  <si>
    <t>HERETÍK</t>
  </si>
  <si>
    <t>87-01-01</t>
  </si>
  <si>
    <t>CKMT</t>
  </si>
  <si>
    <t>45-09-23</t>
  </si>
  <si>
    <t>Karol</t>
  </si>
  <si>
    <t>57-11-23</t>
  </si>
  <si>
    <t>66-12-17</t>
  </si>
  <si>
    <t>ŠKVARKA</t>
  </si>
  <si>
    <t>Radovan</t>
  </si>
  <si>
    <t>PEZ</t>
  </si>
  <si>
    <t>66-09-19</t>
  </si>
  <si>
    <t>82-12-10</t>
  </si>
  <si>
    <t>HEINRICH</t>
  </si>
  <si>
    <t>82-07-23</t>
  </si>
  <si>
    <t>TCL ´10</t>
  </si>
  <si>
    <t>31.</t>
  </si>
  <si>
    <t>32.</t>
  </si>
  <si>
    <t>33.</t>
  </si>
  <si>
    <t>34.</t>
  </si>
  <si>
    <t>Trnavská cyklistická liga  ´2010</t>
  </si>
  <si>
    <t>TRNAVSKÁ CYKLISTICKÁ LIGA 2010    XVI. Ročník</t>
  </si>
  <si>
    <t>BODIŠ</t>
  </si>
  <si>
    <t>LIPOVSKÝ</t>
  </si>
  <si>
    <t>SÚLOVSKÝ</t>
  </si>
  <si>
    <t>RATKOVSKÝ</t>
  </si>
  <si>
    <t>VeD</t>
  </si>
  <si>
    <t>HOLLÝ</t>
  </si>
  <si>
    <t>Ján</t>
  </si>
  <si>
    <t>48_04-23</t>
  </si>
  <si>
    <t>SLT</t>
  </si>
  <si>
    <t>Filip</t>
  </si>
  <si>
    <t>94-00-00</t>
  </si>
  <si>
    <t>DNF</t>
  </si>
  <si>
    <t>ULIČNÝ</t>
  </si>
  <si>
    <t>64-02-15</t>
  </si>
  <si>
    <t>ZEMKO</t>
  </si>
  <si>
    <t>Samuel</t>
  </si>
  <si>
    <t>91-01-24</t>
  </si>
  <si>
    <t>HORŇÁK</t>
  </si>
  <si>
    <t>Miroslav</t>
  </si>
  <si>
    <t>GAL</t>
  </si>
  <si>
    <t>61-00-00</t>
  </si>
  <si>
    <t>Michal</t>
  </si>
  <si>
    <t>CHRAPPA</t>
  </si>
  <si>
    <t>Richard</t>
  </si>
  <si>
    <t>89-00-00</t>
  </si>
  <si>
    <t>Ju</t>
  </si>
  <si>
    <t>93-00-00</t>
  </si>
  <si>
    <t>POSCH</t>
  </si>
  <si>
    <t>Helmut</t>
  </si>
  <si>
    <t>BTB</t>
  </si>
  <si>
    <t>ŠMÝKAL</t>
  </si>
  <si>
    <t>KLÚČIK</t>
  </si>
  <si>
    <t>Daniel</t>
  </si>
  <si>
    <t>D3R</t>
  </si>
  <si>
    <t>81-00-00</t>
  </si>
  <si>
    <t>1.</t>
  </si>
  <si>
    <t>3.</t>
  </si>
  <si>
    <t>4.</t>
  </si>
  <si>
    <t>5.</t>
  </si>
  <si>
    <t>9.</t>
  </si>
  <si>
    <t>19.</t>
  </si>
  <si>
    <t>35.</t>
  </si>
  <si>
    <r>
      <t>Priemerná rýchlosť</t>
    </r>
    <r>
      <rPr>
        <i/>
        <sz val="10"/>
        <rFont val="Arial CE"/>
        <family val="2"/>
      </rPr>
      <t xml:space="preserve"> pretekára s najlepším skutočným časom na jeden okruh:</t>
    </r>
  </si>
  <si>
    <r>
      <t xml:space="preserve">                                                                    V Ý S L E D K Y                       </t>
    </r>
    <r>
      <rPr>
        <i/>
        <sz val="10"/>
        <rFont val="Arial CE"/>
        <family val="0"/>
      </rPr>
      <t>www.ckmastersteam.sk</t>
    </r>
  </si>
  <si>
    <t>Karol Lipovský</t>
  </si>
  <si>
    <t>Výsledky spracoval: Marián Hlbocký</t>
  </si>
  <si>
    <t>DBA</t>
  </si>
  <si>
    <t>PETKOVSKÝ</t>
  </si>
  <si>
    <t>Roman</t>
  </si>
  <si>
    <r>
      <t>Číslo kola:</t>
    </r>
    <r>
      <rPr>
        <b/>
        <sz val="12"/>
        <rFont val="Arial CE"/>
        <family val="2"/>
      </rPr>
      <t xml:space="preserve"> 8</t>
    </r>
  </si>
  <si>
    <r>
      <t>Dátum:</t>
    </r>
    <r>
      <rPr>
        <b/>
        <sz val="12"/>
        <rFont val="Arial CE"/>
        <family val="0"/>
      </rPr>
      <t xml:space="preserve"> 26</t>
    </r>
    <r>
      <rPr>
        <sz val="12"/>
        <rFont val="Arial CE"/>
        <family val="2"/>
      </rPr>
      <t>.</t>
    </r>
    <r>
      <rPr>
        <b/>
        <sz val="12"/>
        <rFont val="Arial CE"/>
        <family val="2"/>
      </rPr>
      <t>05.2010</t>
    </r>
  </si>
  <si>
    <r>
      <t>Typ pretekov</t>
    </r>
    <r>
      <rPr>
        <sz val="12"/>
        <rFont val="Arial CE"/>
        <family val="2"/>
      </rPr>
      <t>: cesta E</t>
    </r>
  </si>
  <si>
    <t>Trasa: Borová-Budmerice-Štefanová-Dolany-Dlhá-Borová, okruh -23,5 km</t>
  </si>
  <si>
    <r>
      <t>Počasie</t>
    </r>
    <r>
      <rPr>
        <i/>
        <sz val="10"/>
        <rFont val="Arial CE"/>
        <family val="2"/>
      </rPr>
      <t>: Premenlivý vietor, teplota  23° C.</t>
    </r>
  </si>
  <si>
    <t>Víťazom 8. kola TCL 2010 sa stal  Karol LIPOVSKÝ  CK Masters Team</t>
  </si>
  <si>
    <t>Nasledujúce kolo /trať D/ sa uskutoční 9.6.2010 o 17:00 h so štartom v Nižnej.</t>
  </si>
  <si>
    <t>Dušan</t>
  </si>
  <si>
    <t>ABS</t>
  </si>
  <si>
    <t>Do</t>
  </si>
  <si>
    <t>HORVÁTH</t>
  </si>
  <si>
    <t>BLAHOVÁ</t>
  </si>
  <si>
    <t>Silvia</t>
  </si>
  <si>
    <t>Že</t>
  </si>
  <si>
    <t>DUCHOŇ</t>
  </si>
  <si>
    <t>Ondrej</t>
  </si>
  <si>
    <t>KLOTTON</t>
  </si>
  <si>
    <t>CABADAJ</t>
  </si>
  <si>
    <t>KPE</t>
  </si>
  <si>
    <t>TOMAŠOVIČ</t>
  </si>
  <si>
    <t>Pavol</t>
  </si>
  <si>
    <t>ŠEN</t>
  </si>
  <si>
    <t>VALÁŠEK</t>
  </si>
  <si>
    <t>Marián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</si>
  <si>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</si>
  <si>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</si>
  <si>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</si>
  <si>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</si>
  <si>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</si>
  <si>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</si>
  <si>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</si>
  <si>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</si>
  <si>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</si>
  <si>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</si>
  <si>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</si>
  <si>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</si>
  <si>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</si>
  <si>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</si>
  <si>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28.</t>
  </si>
  <si>
    <t>29.</t>
  </si>
  <si>
    <t>30.</t>
  </si>
  <si>
    <t>UHER</t>
  </si>
  <si>
    <t>Matúš</t>
  </si>
  <si>
    <t>STRAKA</t>
  </si>
  <si>
    <t>VOZÁR</t>
  </si>
  <si>
    <t>Lukáš</t>
  </si>
  <si>
    <t>TRN</t>
  </si>
  <si>
    <t>BALÁŽ</t>
  </si>
  <si>
    <t>PLESNÍK</t>
  </si>
  <si>
    <t>AAT</t>
  </si>
  <si>
    <t>WACHS</t>
  </si>
  <si>
    <t>KARAS</t>
  </si>
  <si>
    <t>Juraj</t>
  </si>
  <si>
    <t>BA</t>
  </si>
  <si>
    <t>Branislav</t>
  </si>
  <si>
    <t>MAREK</t>
  </si>
  <si>
    <t>Boris</t>
  </si>
  <si>
    <t>41,208 km/h</t>
  </si>
  <si>
    <t>Majster Trnavského Kraja</t>
  </si>
  <si>
    <t>Bol prekonaný rekord Mariána Valáška z roku 2008</t>
  </si>
  <si>
    <t>DTR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</si>
</sst>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h]:mm:ss;@"/>
  </numFmts>
  <fonts count="10">
    <font>
      <sz val="10"/>
      <name val="Arial CE"/>
      <family val="0"/>
    </font>
    <font>
      <b/>
      <i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6"/>
      <color indexed="12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Fill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/>
    </xf>
    <xf numFmtId="21" fontId="3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1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21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21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6" fillId="0" borderId="0" xfId="0" applyFont="1" applyAlignment="1">
      <alignment/>
    </xf>
    <xf numFmtId="21" fontId="6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21" fontId="1" fillId="0" borderId="1" xfId="0" applyNumberFormat="1" applyFont="1" applyFill="1" applyBorder="1" applyAlignment="1">
      <alignment/>
    </xf>
    <xf numFmtId="21" fontId="0" fillId="0" borderId="0" xfId="0" applyNumberFormat="1" applyAlignment="1">
      <alignment/>
    </xf>
    <xf numFmtId="21" fontId="0" fillId="0" borderId="1" xfId="0" applyNumberFormat="1" applyBorder="1" applyAlignment="1">
      <alignment horizontal="right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center"/>
    </xf>
    <xf numFmtId="21" fontId="0" fillId="2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2" borderId="1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JA\Hlbock&#253;\&#352;port\2005\Klub CK Trnava\Sponzori\LOGO\logo RM JRT.gif" TargetMode="External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19050</xdr:rowOff>
    </xdr:from>
    <xdr:to>
      <xdr:col>13</xdr:col>
      <xdr:colOff>447675</xdr:colOff>
      <xdr:row>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47675" y="333375"/>
          <a:ext cx="85725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609600</xdr:colOff>
      <xdr:row>55</xdr:row>
      <xdr:rowOff>38100</xdr:rowOff>
    </xdr:from>
    <xdr:to>
      <xdr:col>4</xdr:col>
      <xdr:colOff>685800</xdr:colOff>
      <xdr:row>57</xdr:row>
      <xdr:rowOff>142875</xdr:rowOff>
    </xdr:to>
    <xdr:pic>
      <xdr:nvPicPr>
        <xdr:cNvPr id="2" name="Picture 7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90750" y="12849225"/>
          <a:ext cx="1371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55</xdr:row>
      <xdr:rowOff>0</xdr:rowOff>
    </xdr:from>
    <xdr:to>
      <xdr:col>6</xdr:col>
      <xdr:colOff>323850</xdr:colOff>
      <xdr:row>58</xdr:row>
      <xdr:rowOff>28575</xdr:rowOff>
    </xdr:to>
    <xdr:pic>
      <xdr:nvPicPr>
        <xdr:cNvPr id="3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1281112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4.625" style="0" customWidth="1"/>
    <col min="2" max="2" width="16.125" style="0" customWidth="1"/>
    <col min="3" max="3" width="10.375" style="0" customWidth="1"/>
    <col min="4" max="4" width="6.625" style="3" customWidth="1"/>
    <col min="5" max="5" width="10.00390625" style="3" customWidth="1"/>
    <col min="6" max="6" width="6.00390625" style="3" customWidth="1"/>
    <col min="7" max="7" width="6.00390625" style="22" customWidth="1"/>
    <col min="8" max="8" width="9.25390625" style="2" customWidth="1"/>
    <col min="9" max="9" width="10.875" style="2" customWidth="1"/>
    <col min="10" max="10" width="14.75390625" style="2" customWidth="1"/>
    <col min="11" max="11" width="9.125" style="2" customWidth="1"/>
    <col min="12" max="12" width="8.75390625" style="3" customWidth="1"/>
    <col min="13" max="13" width="15.875" style="0" hidden="1" customWidth="1"/>
    <col min="14" max="14" width="10.125" style="0" customWidth="1"/>
    <col min="15" max="15" width="12.25390625" style="0" customWidth="1"/>
  </cols>
  <sheetData>
    <row r="1" spans="1:13" ht="24.75">
      <c r="A1" s="22"/>
      <c r="B1" s="38"/>
      <c r="C1" s="38"/>
      <c r="D1" s="38"/>
      <c r="E1" s="39"/>
      <c r="F1" s="40" t="s">
        <v>83</v>
      </c>
      <c r="G1" s="39"/>
      <c r="H1" s="39"/>
      <c r="I1" s="41"/>
      <c r="J1" s="41"/>
      <c r="K1" s="41"/>
      <c r="L1" s="2"/>
      <c r="M1" s="3"/>
    </row>
    <row r="2" spans="1:13" s="27" customFormat="1" ht="18" customHeight="1">
      <c r="A2" s="45" t="s">
        <v>127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28"/>
    </row>
    <row r="3" spans="1:13" ht="19.5" customHeight="1">
      <c r="A3" s="22"/>
      <c r="B3" s="19" t="s">
        <v>82</v>
      </c>
      <c r="D3"/>
      <c r="G3" s="3"/>
      <c r="H3" s="3"/>
      <c r="I3" s="20" t="s">
        <v>135</v>
      </c>
      <c r="L3" s="5"/>
      <c r="M3" s="3"/>
    </row>
    <row r="4" spans="1:8" ht="15.75">
      <c r="A4" s="19" t="s">
        <v>133</v>
      </c>
      <c r="C4" s="19" t="s">
        <v>134</v>
      </c>
      <c r="H4" s="4" t="s">
        <v>136</v>
      </c>
    </row>
    <row r="5" ht="5.25" customHeight="1"/>
    <row r="6" spans="1:14" ht="12.75">
      <c r="A6" s="11" t="s">
        <v>0</v>
      </c>
      <c r="B6" s="11" t="s">
        <v>1</v>
      </c>
      <c r="C6" s="11" t="s">
        <v>2</v>
      </c>
      <c r="D6" s="12" t="s">
        <v>3</v>
      </c>
      <c r="E6" s="12" t="s">
        <v>4</v>
      </c>
      <c r="F6" s="12" t="s">
        <v>5</v>
      </c>
      <c r="G6" s="23" t="s">
        <v>19</v>
      </c>
      <c r="H6" s="13" t="s">
        <v>6</v>
      </c>
      <c r="I6" s="13" t="s">
        <v>7</v>
      </c>
      <c r="J6" s="13" t="s">
        <v>37</v>
      </c>
      <c r="K6" s="13" t="s">
        <v>8</v>
      </c>
      <c r="L6" s="14" t="s">
        <v>9</v>
      </c>
      <c r="M6" t="s">
        <v>10</v>
      </c>
      <c r="N6" s="29" t="s">
        <v>35</v>
      </c>
    </row>
    <row r="7" spans="1:14" ht="12.75">
      <c r="A7" s="15" t="s">
        <v>11</v>
      </c>
      <c r="B7" s="15"/>
      <c r="C7" s="15"/>
      <c r="D7" s="16" t="s">
        <v>12</v>
      </c>
      <c r="E7" s="16" t="s">
        <v>13</v>
      </c>
      <c r="F7" s="16" t="s">
        <v>14</v>
      </c>
      <c r="G7" s="24" t="s">
        <v>20</v>
      </c>
      <c r="H7" s="17" t="s">
        <v>15</v>
      </c>
      <c r="I7" s="17" t="s">
        <v>16</v>
      </c>
      <c r="J7" s="17" t="s">
        <v>38</v>
      </c>
      <c r="K7" s="17" t="s">
        <v>17</v>
      </c>
      <c r="L7" s="18" t="s">
        <v>77</v>
      </c>
      <c r="N7" s="29" t="s">
        <v>36</v>
      </c>
    </row>
    <row r="8" spans="1:14" ht="19.5" customHeight="1">
      <c r="A8" s="25" t="s">
        <v>119</v>
      </c>
      <c r="B8" s="44" t="s">
        <v>85</v>
      </c>
      <c r="C8" s="6" t="s">
        <v>67</v>
      </c>
      <c r="D8" s="6" t="s">
        <v>65</v>
      </c>
      <c r="E8" s="6" t="s">
        <v>68</v>
      </c>
      <c r="F8" s="6" t="s">
        <v>24</v>
      </c>
      <c r="G8" s="25">
        <v>2</v>
      </c>
      <c r="H8" s="8">
        <v>0.0020833333333333333</v>
      </c>
      <c r="I8" s="31">
        <v>0.04753472222222222</v>
      </c>
      <c r="J8" s="8">
        <f aca="true" t="shared" si="0" ref="J8:J49">(I8+H8)/G8</f>
        <v>0.024809027777777777</v>
      </c>
      <c r="K8" s="8">
        <f aca="true" t="shared" si="1" ref="K8:K49">J8-$J$8</f>
        <v>0</v>
      </c>
      <c r="L8" s="7">
        <v>60</v>
      </c>
      <c r="N8" s="10">
        <f aca="true" t="shared" si="2" ref="N8:N20">I8/G8</f>
        <v>0.02376736111111111</v>
      </c>
    </row>
    <row r="9" spans="1:14" ht="19.5" customHeight="1">
      <c r="A9" s="25" t="s">
        <v>120</v>
      </c>
      <c r="B9" s="34" t="s">
        <v>143</v>
      </c>
      <c r="C9" s="35" t="s">
        <v>53</v>
      </c>
      <c r="D9" s="35" t="s">
        <v>22</v>
      </c>
      <c r="E9" s="35">
        <v>1954</v>
      </c>
      <c r="F9" s="35" t="s">
        <v>24</v>
      </c>
      <c r="G9" s="25">
        <v>2</v>
      </c>
      <c r="H9" s="8">
        <v>0.0020833333333333333</v>
      </c>
      <c r="I9" s="31">
        <v>0.04756944444444444</v>
      </c>
      <c r="J9" s="8">
        <f t="shared" si="0"/>
        <v>0.024826388888888887</v>
      </c>
      <c r="K9" s="8">
        <f t="shared" si="1"/>
        <v>1.7361111111110356E-05</v>
      </c>
      <c r="L9" s="7">
        <v>58</v>
      </c>
      <c r="N9" s="10">
        <f t="shared" si="2"/>
        <v>0.02378472222222222</v>
      </c>
    </row>
    <row r="10" spans="1:14" ht="19.5" customHeight="1">
      <c r="A10" s="25" t="s">
        <v>121</v>
      </c>
      <c r="B10" s="32" t="s">
        <v>56</v>
      </c>
      <c r="C10" s="33" t="s">
        <v>53</v>
      </c>
      <c r="D10" s="36" t="s">
        <v>57</v>
      </c>
      <c r="E10" s="36" t="s">
        <v>58</v>
      </c>
      <c r="F10" s="36" t="s">
        <v>24</v>
      </c>
      <c r="G10" s="25">
        <v>2</v>
      </c>
      <c r="H10" s="8">
        <v>0.0020833333333333333</v>
      </c>
      <c r="I10" s="31">
        <v>0.047581018518518516</v>
      </c>
      <c r="J10" s="8">
        <f aca="true" t="shared" si="3" ref="J10:J26">(I10+H10)/G10</f>
        <v>0.024832175925925924</v>
      </c>
      <c r="K10" s="8">
        <f aca="true" t="shared" si="4" ref="K10:K26">J10-$J$8</f>
        <v>2.314814814814714E-05</v>
      </c>
      <c r="L10" s="7">
        <v>57</v>
      </c>
      <c r="N10" s="10">
        <f t="shared" si="2"/>
        <v>0.023790509259259258</v>
      </c>
    </row>
    <row r="11" spans="1:27" ht="19.5" customHeight="1">
      <c r="A11" s="25" t="s">
        <v>122</v>
      </c>
      <c r="B11" s="34" t="s">
        <v>49</v>
      </c>
      <c r="C11" s="35" t="s">
        <v>25</v>
      </c>
      <c r="D11" s="35" t="s">
        <v>22</v>
      </c>
      <c r="E11" s="35" t="s">
        <v>50</v>
      </c>
      <c r="F11" s="35" t="s">
        <v>24</v>
      </c>
      <c r="G11" s="25">
        <v>2</v>
      </c>
      <c r="H11" s="8">
        <v>0.0020833333333333333</v>
      </c>
      <c r="I11" s="31">
        <v>0.047592592592592596</v>
      </c>
      <c r="J11" s="8">
        <f t="shared" si="3"/>
        <v>0.024837962962962964</v>
      </c>
      <c r="K11" s="8">
        <f t="shared" si="4"/>
        <v>2.8935185185187395E-05</v>
      </c>
      <c r="L11" s="7">
        <v>56</v>
      </c>
      <c r="N11" s="10">
        <f t="shared" si="2"/>
        <v>0.023796296296296298</v>
      </c>
      <c r="AA11" s="9"/>
    </row>
    <row r="12" spans="1:27" ht="19.5" customHeight="1">
      <c r="A12" s="25" t="s">
        <v>39</v>
      </c>
      <c r="B12" s="34" t="s">
        <v>31</v>
      </c>
      <c r="C12" s="35" t="s">
        <v>32</v>
      </c>
      <c r="D12" s="35" t="s">
        <v>27</v>
      </c>
      <c r="E12" s="35" t="s">
        <v>33</v>
      </c>
      <c r="F12" s="35" t="s">
        <v>24</v>
      </c>
      <c r="G12" s="25">
        <v>2</v>
      </c>
      <c r="H12" s="8">
        <v>0.0020833333333333333</v>
      </c>
      <c r="I12" s="31">
        <v>0.047673611111111104</v>
      </c>
      <c r="J12" s="8">
        <f t="shared" si="3"/>
        <v>0.02487847222222222</v>
      </c>
      <c r="K12" s="8">
        <f t="shared" si="4"/>
        <v>6.944444444444142E-05</v>
      </c>
      <c r="L12" s="7">
        <v>56</v>
      </c>
      <c r="N12" s="10">
        <f t="shared" si="2"/>
        <v>0.023836805555555552</v>
      </c>
      <c r="AA12" s="9"/>
    </row>
    <row r="13" spans="1:27" ht="19.5" customHeight="1">
      <c r="A13" s="25" t="s">
        <v>40</v>
      </c>
      <c r="B13" s="44" t="s">
        <v>155</v>
      </c>
      <c r="C13" s="6" t="s">
        <v>156</v>
      </c>
      <c r="D13" s="35" t="s">
        <v>65</v>
      </c>
      <c r="E13" s="35">
        <v>1966</v>
      </c>
      <c r="F13" s="35" t="s">
        <v>28</v>
      </c>
      <c r="G13" s="25">
        <v>3</v>
      </c>
      <c r="H13" s="8">
        <v>0.004166666666666667</v>
      </c>
      <c r="I13" s="31">
        <v>0.07216435185185184</v>
      </c>
      <c r="J13" s="8">
        <f t="shared" si="3"/>
        <v>0.02544367283950617</v>
      </c>
      <c r="K13" s="8">
        <f t="shared" si="4"/>
        <v>0.0006346450617283929</v>
      </c>
      <c r="L13" s="7">
        <v>55</v>
      </c>
      <c r="N13" s="10">
        <f t="shared" si="2"/>
        <v>0.02405478395061728</v>
      </c>
      <c r="AA13" s="9"/>
    </row>
    <row r="14" spans="1:27" ht="19.5" customHeight="1">
      <c r="A14" s="25" t="s">
        <v>157</v>
      </c>
      <c r="B14" s="34" t="s">
        <v>45</v>
      </c>
      <c r="C14" s="6" t="s">
        <v>29</v>
      </c>
      <c r="D14" s="35" t="s">
        <v>65</v>
      </c>
      <c r="E14" s="35" t="s">
        <v>46</v>
      </c>
      <c r="F14" s="35" t="s">
        <v>28</v>
      </c>
      <c r="G14" s="25">
        <v>3</v>
      </c>
      <c r="H14" s="8">
        <v>0.004166666666666667</v>
      </c>
      <c r="I14" s="31">
        <v>0.07217592592592592</v>
      </c>
      <c r="J14" s="8">
        <f t="shared" si="3"/>
        <v>0.02544753086419753</v>
      </c>
      <c r="K14" s="8">
        <f t="shared" si="4"/>
        <v>0.0006385030864197519</v>
      </c>
      <c r="L14" s="7">
        <v>55</v>
      </c>
      <c r="N14" s="10">
        <f t="shared" si="2"/>
        <v>0.02405864197530864</v>
      </c>
      <c r="AA14" s="9"/>
    </row>
    <row r="15" spans="1:27" ht="19.5" customHeight="1">
      <c r="A15" s="25" t="s">
        <v>123</v>
      </c>
      <c r="B15" s="32" t="s">
        <v>150</v>
      </c>
      <c r="C15" s="26" t="s">
        <v>21</v>
      </c>
      <c r="D15" s="33" t="s">
        <v>151</v>
      </c>
      <c r="E15" s="33">
        <v>1970</v>
      </c>
      <c r="F15" s="33" t="s">
        <v>28</v>
      </c>
      <c r="G15" s="25">
        <v>3</v>
      </c>
      <c r="H15" s="8">
        <v>0.004166666666666667</v>
      </c>
      <c r="I15" s="31">
        <v>0.0721875</v>
      </c>
      <c r="J15" s="8">
        <f t="shared" si="3"/>
        <v>0.025451388888888888</v>
      </c>
      <c r="K15" s="8">
        <f t="shared" si="4"/>
        <v>0.0006423611111111109</v>
      </c>
      <c r="L15" s="7">
        <v>54</v>
      </c>
      <c r="N15" s="10">
        <f t="shared" si="2"/>
        <v>0.0240625</v>
      </c>
      <c r="AA15" s="9"/>
    </row>
    <row r="16" spans="1:27" ht="19.5" customHeight="1">
      <c r="A16" s="25" t="s">
        <v>158</v>
      </c>
      <c r="B16" s="44" t="s">
        <v>48</v>
      </c>
      <c r="C16" s="35" t="s">
        <v>61</v>
      </c>
      <c r="D16" s="35" t="s">
        <v>27</v>
      </c>
      <c r="E16" s="35" t="s">
        <v>62</v>
      </c>
      <c r="F16" s="37" t="s">
        <v>51</v>
      </c>
      <c r="G16" s="25">
        <v>3</v>
      </c>
      <c r="H16" s="8">
        <v>0.004166666666666667</v>
      </c>
      <c r="I16" s="31">
        <v>0.07219907407407407</v>
      </c>
      <c r="J16" s="8">
        <f t="shared" si="3"/>
        <v>0.025455246913580244</v>
      </c>
      <c r="K16" s="8">
        <f t="shared" si="4"/>
        <v>0.0006462191358024665</v>
      </c>
      <c r="L16" s="7">
        <v>52</v>
      </c>
      <c r="N16" s="10">
        <f t="shared" si="2"/>
        <v>0.024066358024691356</v>
      </c>
      <c r="AA16" s="9"/>
    </row>
    <row r="17" spans="1:27" ht="19.5" customHeight="1">
      <c r="A17" s="25" t="s">
        <v>159</v>
      </c>
      <c r="B17" s="32" t="s">
        <v>101</v>
      </c>
      <c r="C17" s="26" t="s">
        <v>102</v>
      </c>
      <c r="D17" s="33" t="s">
        <v>103</v>
      </c>
      <c r="E17" s="33" t="s">
        <v>104</v>
      </c>
      <c r="F17" s="33" t="s">
        <v>28</v>
      </c>
      <c r="G17" s="25">
        <v>3</v>
      </c>
      <c r="H17" s="8">
        <v>0.004166666666666667</v>
      </c>
      <c r="I17" s="31">
        <v>0.07232638888888888</v>
      </c>
      <c r="J17" s="8">
        <f t="shared" si="3"/>
        <v>0.025497685185185182</v>
      </c>
      <c r="K17" s="8">
        <f t="shared" si="4"/>
        <v>0.0006886574074074052</v>
      </c>
      <c r="L17" s="7">
        <v>52</v>
      </c>
      <c r="N17" s="10">
        <f t="shared" si="2"/>
        <v>0.024108796296296295</v>
      </c>
      <c r="AA17" s="9"/>
    </row>
    <row r="18" spans="1:14" ht="19.5" customHeight="1">
      <c r="A18" s="25" t="s">
        <v>160</v>
      </c>
      <c r="B18" s="44" t="s">
        <v>89</v>
      </c>
      <c r="C18" s="33" t="s">
        <v>90</v>
      </c>
      <c r="D18" s="33" t="s">
        <v>22</v>
      </c>
      <c r="E18" s="33" t="s">
        <v>91</v>
      </c>
      <c r="F18" s="33" t="s">
        <v>88</v>
      </c>
      <c r="G18" s="25">
        <v>1</v>
      </c>
      <c r="H18" s="8">
        <v>0</v>
      </c>
      <c r="I18" s="31">
        <v>0.025567129629629634</v>
      </c>
      <c r="J18" s="8">
        <f t="shared" si="3"/>
        <v>0.025567129629629634</v>
      </c>
      <c r="K18" s="8">
        <f t="shared" si="4"/>
        <v>0.000758101851851857</v>
      </c>
      <c r="L18" s="7">
        <v>42</v>
      </c>
      <c r="M18" t="s">
        <v>18</v>
      </c>
      <c r="N18" s="10">
        <f t="shared" si="2"/>
        <v>0.025567129629629634</v>
      </c>
    </row>
    <row r="19" spans="1:14" ht="19.5" customHeight="1">
      <c r="A19" s="25" t="s">
        <v>161</v>
      </c>
      <c r="B19" s="34" t="s">
        <v>70</v>
      </c>
      <c r="C19" s="6" t="s">
        <v>71</v>
      </c>
      <c r="D19" s="35" t="s">
        <v>72</v>
      </c>
      <c r="E19" s="35" t="s">
        <v>73</v>
      </c>
      <c r="F19" s="35" t="s">
        <v>28</v>
      </c>
      <c r="G19" s="25">
        <v>3</v>
      </c>
      <c r="H19" s="8">
        <v>0.004166666666666667</v>
      </c>
      <c r="I19" s="31">
        <v>0.07254629629629629</v>
      </c>
      <c r="J19" s="8">
        <f t="shared" si="3"/>
        <v>0.025570987654320986</v>
      </c>
      <c r="K19" s="8">
        <f t="shared" si="4"/>
        <v>0.0007619598765432091</v>
      </c>
      <c r="L19" s="7">
        <v>37</v>
      </c>
      <c r="N19" s="10">
        <f t="shared" si="2"/>
        <v>0.024182098765432095</v>
      </c>
    </row>
    <row r="20" spans="1:15" ht="19.5" customHeight="1">
      <c r="A20" s="25" t="s">
        <v>162</v>
      </c>
      <c r="B20" s="44" t="s">
        <v>52</v>
      </c>
      <c r="C20" s="33" t="s">
        <v>53</v>
      </c>
      <c r="D20" s="33" t="s">
        <v>22</v>
      </c>
      <c r="E20" s="33" t="s">
        <v>54</v>
      </c>
      <c r="F20" s="33" t="s">
        <v>55</v>
      </c>
      <c r="G20" s="25">
        <v>1</v>
      </c>
      <c r="H20" s="8">
        <v>0</v>
      </c>
      <c r="I20" s="31">
        <v>0.025578703703703704</v>
      </c>
      <c r="J20" s="8">
        <f t="shared" si="3"/>
        <v>0.025578703703703704</v>
      </c>
      <c r="K20" s="8">
        <f t="shared" si="4"/>
        <v>0.0007696759259259271</v>
      </c>
      <c r="L20" s="7">
        <v>36</v>
      </c>
      <c r="N20" s="10">
        <f t="shared" si="2"/>
        <v>0.025578703703703704</v>
      </c>
      <c r="O20" s="30"/>
    </row>
    <row r="21" spans="1:15" ht="19.5" customHeight="1">
      <c r="A21" s="25" t="s">
        <v>163</v>
      </c>
      <c r="B21" s="34" t="s">
        <v>147</v>
      </c>
      <c r="C21" s="35" t="s">
        <v>148</v>
      </c>
      <c r="D21" s="35" t="s">
        <v>27</v>
      </c>
      <c r="E21" s="35" t="s">
        <v>94</v>
      </c>
      <c r="F21" s="35" t="s">
        <v>51</v>
      </c>
      <c r="G21" s="25">
        <v>3</v>
      </c>
      <c r="H21" s="8">
        <v>0.004166666666666667</v>
      </c>
      <c r="I21" s="31">
        <v>0.0728587962962963</v>
      </c>
      <c r="J21" s="8">
        <f t="shared" si="3"/>
        <v>0.025675154320987655</v>
      </c>
      <c r="K21" s="8">
        <f t="shared" si="4"/>
        <v>0.0008661265432098782</v>
      </c>
      <c r="L21" s="7">
        <v>35</v>
      </c>
      <c r="N21" s="10">
        <f aca="true" t="shared" si="5" ref="N21:N28">I21/G21</f>
        <v>0.024286265432098764</v>
      </c>
      <c r="O21" s="30"/>
    </row>
    <row r="22" spans="1:15" ht="19.5" customHeight="1">
      <c r="A22" s="25" t="s">
        <v>164</v>
      </c>
      <c r="B22" s="44" t="s">
        <v>114</v>
      </c>
      <c r="C22" s="6" t="s">
        <v>30</v>
      </c>
      <c r="D22" s="35" t="s">
        <v>113</v>
      </c>
      <c r="E22" s="35" t="s">
        <v>110</v>
      </c>
      <c r="F22" s="35" t="s">
        <v>109</v>
      </c>
      <c r="G22" s="25">
        <v>4</v>
      </c>
      <c r="H22" s="8">
        <v>0.00625</v>
      </c>
      <c r="I22" s="31">
        <v>0.0971412037037037</v>
      </c>
      <c r="J22" s="8">
        <f t="shared" si="3"/>
        <v>0.025847800925925927</v>
      </c>
      <c r="K22" s="8">
        <f t="shared" si="4"/>
        <v>0.0010387731481481498</v>
      </c>
      <c r="L22" s="7">
        <v>34</v>
      </c>
      <c r="N22" s="10">
        <f t="shared" si="5"/>
        <v>0.024285300925925925</v>
      </c>
      <c r="O22" s="30"/>
    </row>
    <row r="23" spans="1:15" ht="19.5" customHeight="1">
      <c r="A23" s="25" t="s">
        <v>164</v>
      </c>
      <c r="B23" s="34" t="s">
        <v>111</v>
      </c>
      <c r="C23" s="6" t="s">
        <v>112</v>
      </c>
      <c r="D23" s="35" t="s">
        <v>113</v>
      </c>
      <c r="E23" s="35" t="s">
        <v>110</v>
      </c>
      <c r="F23" s="35" t="s">
        <v>109</v>
      </c>
      <c r="G23" s="25">
        <v>4</v>
      </c>
      <c r="H23" s="8">
        <v>0.00625</v>
      </c>
      <c r="I23" s="31">
        <v>0.09716435185185185</v>
      </c>
      <c r="J23" s="8">
        <f t="shared" si="3"/>
        <v>0.025853587962962964</v>
      </c>
      <c r="K23" s="8">
        <f t="shared" si="4"/>
        <v>0.0010445601851851866</v>
      </c>
      <c r="L23" s="7">
        <v>34</v>
      </c>
      <c r="N23" s="10">
        <f>I23/G23</f>
        <v>0.024291087962962962</v>
      </c>
      <c r="O23" s="30"/>
    </row>
    <row r="24" spans="1:15" ht="19.5" customHeight="1">
      <c r="A24" s="25" t="s">
        <v>165</v>
      </c>
      <c r="B24" s="44" t="s">
        <v>183</v>
      </c>
      <c r="C24" s="6" t="s">
        <v>30</v>
      </c>
      <c r="D24" s="35" t="s">
        <v>130</v>
      </c>
      <c r="E24" s="35">
        <v>1990</v>
      </c>
      <c r="F24" s="35" t="s">
        <v>26</v>
      </c>
      <c r="G24" s="25">
        <v>4</v>
      </c>
      <c r="H24" s="8">
        <v>0.008333333333333333</v>
      </c>
      <c r="I24" s="31">
        <v>0.09677083333333332</v>
      </c>
      <c r="J24" s="8">
        <f t="shared" si="3"/>
        <v>0.026276041666666663</v>
      </c>
      <c r="K24" s="8">
        <f t="shared" si="4"/>
        <v>0.0014670138888888858</v>
      </c>
      <c r="L24" s="7">
        <v>30</v>
      </c>
      <c r="N24" s="10">
        <f>I24/G24</f>
        <v>0.02419270833333333</v>
      </c>
      <c r="O24" s="30"/>
    </row>
    <row r="25" spans="1:15" ht="19.5" customHeight="1">
      <c r="A25" s="25" t="s">
        <v>166</v>
      </c>
      <c r="B25" s="34" t="s">
        <v>188</v>
      </c>
      <c r="C25" s="6" t="s">
        <v>189</v>
      </c>
      <c r="D25" s="35" t="s">
        <v>193</v>
      </c>
      <c r="E25" s="35">
        <v>1991</v>
      </c>
      <c r="F25" s="35" t="s">
        <v>26</v>
      </c>
      <c r="G25" s="25">
        <v>4</v>
      </c>
      <c r="H25" s="8">
        <v>0.008333333333333333</v>
      </c>
      <c r="I25" s="31">
        <v>0.09680555555555555</v>
      </c>
      <c r="J25" s="8">
        <f t="shared" si="3"/>
        <v>0.02628472222222222</v>
      </c>
      <c r="K25" s="8">
        <f t="shared" si="4"/>
        <v>0.0014756944444444427</v>
      </c>
      <c r="L25" s="7">
        <v>30</v>
      </c>
      <c r="N25" s="10">
        <f t="shared" si="5"/>
        <v>0.024201388888888887</v>
      </c>
      <c r="O25" s="30"/>
    </row>
    <row r="26" spans="1:15" ht="19.5" customHeight="1">
      <c r="A26" s="25" t="s">
        <v>124</v>
      </c>
      <c r="B26" s="34" t="s">
        <v>181</v>
      </c>
      <c r="C26" s="6" t="s">
        <v>105</v>
      </c>
      <c r="D26" s="35" t="s">
        <v>182</v>
      </c>
      <c r="E26" s="35" t="s">
        <v>108</v>
      </c>
      <c r="F26" s="35" t="s">
        <v>26</v>
      </c>
      <c r="G26" s="25">
        <v>4</v>
      </c>
      <c r="H26" s="8">
        <v>0.008333333333333333</v>
      </c>
      <c r="I26" s="31">
        <v>0.09708333333333334</v>
      </c>
      <c r="J26" s="8">
        <f t="shared" si="3"/>
        <v>0.026354166666666668</v>
      </c>
      <c r="K26" s="8">
        <f t="shared" si="4"/>
        <v>0.001545138888888891</v>
      </c>
      <c r="L26" s="7">
        <v>29</v>
      </c>
      <c r="N26" s="10">
        <f t="shared" si="5"/>
        <v>0.024270833333333335</v>
      </c>
      <c r="O26" s="30"/>
    </row>
    <row r="27" spans="1:15" ht="19.5" customHeight="1">
      <c r="A27" s="25" t="s">
        <v>167</v>
      </c>
      <c r="B27" s="34" t="s">
        <v>184</v>
      </c>
      <c r="C27" s="6" t="s">
        <v>187</v>
      </c>
      <c r="D27" s="35" t="s">
        <v>130</v>
      </c>
      <c r="E27" s="35">
        <v>1977</v>
      </c>
      <c r="F27" s="35" t="s">
        <v>26</v>
      </c>
      <c r="G27" s="25">
        <v>4</v>
      </c>
      <c r="H27" s="8">
        <v>0.008333333333333333</v>
      </c>
      <c r="I27" s="31">
        <v>0.09709490740740741</v>
      </c>
      <c r="J27" s="8">
        <f t="shared" si="0"/>
        <v>0.026357060185185185</v>
      </c>
      <c r="K27" s="8">
        <f t="shared" si="1"/>
        <v>0.0015480324074074077</v>
      </c>
      <c r="L27" s="7">
        <v>28</v>
      </c>
      <c r="N27" s="10">
        <f t="shared" si="5"/>
        <v>0.024273726851851852</v>
      </c>
      <c r="O27" s="30"/>
    </row>
    <row r="28" spans="1:15" ht="19.5" customHeight="1">
      <c r="A28" s="25" t="s">
        <v>168</v>
      </c>
      <c r="B28" s="32" t="s">
        <v>86</v>
      </c>
      <c r="C28" s="33" t="s">
        <v>30</v>
      </c>
      <c r="D28" s="36" t="s">
        <v>57</v>
      </c>
      <c r="E28" s="36" t="s">
        <v>74</v>
      </c>
      <c r="F28" s="36" t="s">
        <v>26</v>
      </c>
      <c r="G28" s="25">
        <v>4</v>
      </c>
      <c r="H28" s="8">
        <v>0.008333333333333333</v>
      </c>
      <c r="I28" s="31">
        <v>0.09710648148148149</v>
      </c>
      <c r="J28" s="8">
        <f t="shared" si="0"/>
        <v>0.026359953703703705</v>
      </c>
      <c r="K28" s="8">
        <f t="shared" si="1"/>
        <v>0.0015509259259259278</v>
      </c>
      <c r="L28" s="7">
        <v>27</v>
      </c>
      <c r="N28" s="10">
        <f t="shared" si="5"/>
        <v>0.024276620370370372</v>
      </c>
      <c r="O28" s="30"/>
    </row>
    <row r="29" spans="1:15" ht="19.5" customHeight="1">
      <c r="A29" s="25" t="s">
        <v>169</v>
      </c>
      <c r="B29" s="34" t="s">
        <v>184</v>
      </c>
      <c r="C29" s="6" t="s">
        <v>185</v>
      </c>
      <c r="D29" s="35" t="s">
        <v>186</v>
      </c>
      <c r="E29" s="35">
        <v>1985</v>
      </c>
      <c r="F29" s="35" t="s">
        <v>26</v>
      </c>
      <c r="G29" s="25">
        <v>4</v>
      </c>
      <c r="H29" s="8">
        <v>0.008333333333333333</v>
      </c>
      <c r="I29" s="31">
        <v>0.09711805555555557</v>
      </c>
      <c r="J29" s="8">
        <f t="shared" si="0"/>
        <v>0.026362847222222225</v>
      </c>
      <c r="K29" s="8">
        <f t="shared" si="1"/>
        <v>0.001553819444444448</v>
      </c>
      <c r="L29" s="7">
        <v>27</v>
      </c>
      <c r="N29" s="10">
        <f aca="true" t="shared" si="6" ref="N29:N49">I29/G29</f>
        <v>0.024279513888888892</v>
      </c>
      <c r="O29" s="30"/>
    </row>
    <row r="30" spans="1:15" ht="19.5" customHeight="1">
      <c r="A30" s="25" t="s">
        <v>170</v>
      </c>
      <c r="B30" s="34" t="s">
        <v>115</v>
      </c>
      <c r="C30" s="6" t="s">
        <v>116</v>
      </c>
      <c r="D30" s="35" t="s">
        <v>117</v>
      </c>
      <c r="E30" s="35" t="s">
        <v>118</v>
      </c>
      <c r="F30" s="35" t="s">
        <v>26</v>
      </c>
      <c r="G30" s="25">
        <v>4</v>
      </c>
      <c r="H30" s="8">
        <v>0.008333333333333333</v>
      </c>
      <c r="I30" s="31">
        <v>0.09712962962962964</v>
      </c>
      <c r="J30" s="8">
        <f t="shared" si="0"/>
        <v>0.02636574074074074</v>
      </c>
      <c r="K30" s="8">
        <f t="shared" si="1"/>
        <v>0.0015567129629629646</v>
      </c>
      <c r="L30" s="7">
        <v>26</v>
      </c>
      <c r="N30" s="10">
        <f t="shared" si="6"/>
        <v>0.02428240740740741</v>
      </c>
      <c r="O30" s="30"/>
    </row>
    <row r="31" spans="1:15" ht="19.5" customHeight="1">
      <c r="A31" s="25" t="s">
        <v>41</v>
      </c>
      <c r="B31" s="34" t="s">
        <v>106</v>
      </c>
      <c r="C31" s="6" t="s">
        <v>107</v>
      </c>
      <c r="D31" s="35" t="s">
        <v>92</v>
      </c>
      <c r="E31" s="35" t="s">
        <v>108</v>
      </c>
      <c r="F31" s="35" t="s">
        <v>26</v>
      </c>
      <c r="G31" s="25">
        <v>4</v>
      </c>
      <c r="H31" s="8">
        <v>0.008333333333333333</v>
      </c>
      <c r="I31" s="31">
        <v>0.09715277777777777</v>
      </c>
      <c r="J31" s="8">
        <f t="shared" si="0"/>
        <v>0.026371527777777775</v>
      </c>
      <c r="K31" s="8">
        <f t="shared" si="1"/>
        <v>0.001562499999999998</v>
      </c>
      <c r="L31" s="7">
        <v>25</v>
      </c>
      <c r="N31" s="10">
        <f t="shared" si="6"/>
        <v>0.024288194444444442</v>
      </c>
      <c r="O31" s="30"/>
    </row>
    <row r="32" spans="1:15" ht="19.5" customHeight="1">
      <c r="A32" s="25" t="s">
        <v>42</v>
      </c>
      <c r="B32" s="34" t="s">
        <v>84</v>
      </c>
      <c r="C32" s="35" t="s">
        <v>30</v>
      </c>
      <c r="D32" s="35" t="s">
        <v>141</v>
      </c>
      <c r="E32" s="35">
        <v>1990</v>
      </c>
      <c r="F32" s="35" t="s">
        <v>26</v>
      </c>
      <c r="G32" s="25">
        <v>4</v>
      </c>
      <c r="H32" s="8">
        <v>0.008333333333333333</v>
      </c>
      <c r="I32" s="31">
        <v>0.09729166666666667</v>
      </c>
      <c r="J32" s="8">
        <f t="shared" si="0"/>
        <v>0.02640625</v>
      </c>
      <c r="K32" s="8">
        <f t="shared" si="1"/>
        <v>0.001597222222222222</v>
      </c>
      <c r="L32" s="7">
        <v>25</v>
      </c>
      <c r="N32" s="10">
        <f t="shared" si="6"/>
        <v>0.024322916666666666</v>
      </c>
      <c r="O32" s="30"/>
    </row>
    <row r="33" spans="1:15" ht="19.5" customHeight="1">
      <c r="A33" s="25" t="s">
        <v>42</v>
      </c>
      <c r="B33" s="32" t="s">
        <v>176</v>
      </c>
      <c r="C33" s="33" t="s">
        <v>105</v>
      </c>
      <c r="D33" s="36" t="s">
        <v>113</v>
      </c>
      <c r="E33" s="36">
        <v>1991</v>
      </c>
      <c r="F33" s="36" t="s">
        <v>26</v>
      </c>
      <c r="G33" s="25">
        <v>4</v>
      </c>
      <c r="H33" s="8">
        <v>0.008333333333333333</v>
      </c>
      <c r="I33" s="31">
        <v>0.09732638888888889</v>
      </c>
      <c r="J33" s="8">
        <f t="shared" si="0"/>
        <v>0.026414930555555556</v>
      </c>
      <c r="K33" s="8">
        <f t="shared" si="1"/>
        <v>0.001605902777777779</v>
      </c>
      <c r="L33" s="7">
        <v>25</v>
      </c>
      <c r="N33" s="10">
        <f t="shared" si="6"/>
        <v>0.024331597222222223</v>
      </c>
      <c r="O33" s="30"/>
    </row>
    <row r="34" spans="1:15" ht="19.5" customHeight="1">
      <c r="A34" s="25" t="s">
        <v>43</v>
      </c>
      <c r="B34" s="34" t="s">
        <v>49</v>
      </c>
      <c r="C34" s="35" t="s">
        <v>23</v>
      </c>
      <c r="D34" s="35" t="s">
        <v>22</v>
      </c>
      <c r="E34" s="35" t="s">
        <v>66</v>
      </c>
      <c r="F34" s="35" t="s">
        <v>55</v>
      </c>
      <c r="G34" s="25">
        <v>1</v>
      </c>
      <c r="H34" s="8">
        <v>0</v>
      </c>
      <c r="I34" s="31">
        <v>0.026620370370370374</v>
      </c>
      <c r="J34" s="8">
        <f t="shared" si="0"/>
        <v>0.026620370370370374</v>
      </c>
      <c r="K34" s="8">
        <f t="shared" si="1"/>
        <v>0.001811342592592597</v>
      </c>
      <c r="L34" s="7">
        <v>24</v>
      </c>
      <c r="N34" s="10">
        <f t="shared" si="6"/>
        <v>0.026620370370370374</v>
      </c>
      <c r="O34" s="30"/>
    </row>
    <row r="35" spans="1:14" ht="19.5" customHeight="1">
      <c r="A35" s="25" t="s">
        <v>44</v>
      </c>
      <c r="B35" s="44" t="s">
        <v>131</v>
      </c>
      <c r="C35" s="33" t="s">
        <v>132</v>
      </c>
      <c r="D35" s="36" t="s">
        <v>47</v>
      </c>
      <c r="E35" s="36">
        <v>1972</v>
      </c>
      <c r="F35" s="36" t="s">
        <v>34</v>
      </c>
      <c r="G35" s="25">
        <v>4</v>
      </c>
      <c r="H35" s="8">
        <v>0.00625</v>
      </c>
      <c r="I35" s="31">
        <v>0.10393518518518519</v>
      </c>
      <c r="J35" s="8">
        <f t="shared" si="0"/>
        <v>0.027546296296296298</v>
      </c>
      <c r="K35" s="8">
        <f t="shared" si="1"/>
        <v>0.002737268518518521</v>
      </c>
      <c r="L35" s="7">
        <v>21</v>
      </c>
      <c r="N35" s="10">
        <f t="shared" si="6"/>
        <v>0.025983796296296297</v>
      </c>
    </row>
    <row r="36" spans="1:14" ht="19.5" customHeight="1">
      <c r="A36" s="25" t="s">
        <v>171</v>
      </c>
      <c r="B36" s="32" t="s">
        <v>180</v>
      </c>
      <c r="C36" s="33" t="s">
        <v>30</v>
      </c>
      <c r="D36" s="36" t="s">
        <v>47</v>
      </c>
      <c r="E36" s="36">
        <v>1979</v>
      </c>
      <c r="F36" s="36" t="s">
        <v>34</v>
      </c>
      <c r="G36" s="25">
        <v>4</v>
      </c>
      <c r="H36" s="8">
        <v>0.00625</v>
      </c>
      <c r="I36" s="31">
        <v>0.10480324074074075</v>
      </c>
      <c r="J36" s="8">
        <f t="shared" si="0"/>
        <v>0.02776331018518519</v>
      </c>
      <c r="K36" s="8">
        <f t="shared" si="1"/>
        <v>0.0029542824074074124</v>
      </c>
      <c r="L36" s="7">
        <v>20</v>
      </c>
      <c r="M36" t="s">
        <v>18</v>
      </c>
      <c r="N36" s="10">
        <f t="shared" si="6"/>
        <v>0.026200810185185188</v>
      </c>
    </row>
    <row r="37" spans="1:15" ht="19.5" customHeight="1">
      <c r="A37" s="25" t="s">
        <v>172</v>
      </c>
      <c r="B37" s="32" t="s">
        <v>59</v>
      </c>
      <c r="C37" s="33" t="s">
        <v>23</v>
      </c>
      <c r="D37" s="36" t="s">
        <v>57</v>
      </c>
      <c r="E37" s="36" t="s">
        <v>60</v>
      </c>
      <c r="F37" s="36" t="s">
        <v>24</v>
      </c>
      <c r="G37" s="25">
        <v>2</v>
      </c>
      <c r="H37" s="8">
        <v>0.0020833333333333333</v>
      </c>
      <c r="I37" s="31">
        <v>0.054467592592592595</v>
      </c>
      <c r="J37" s="8">
        <f t="shared" si="0"/>
        <v>0.028275462962962964</v>
      </c>
      <c r="K37" s="8">
        <f t="shared" si="1"/>
        <v>0.003466435185185187</v>
      </c>
      <c r="L37" s="7">
        <v>19</v>
      </c>
      <c r="N37" s="10">
        <f t="shared" si="6"/>
        <v>0.027233796296296298</v>
      </c>
      <c r="O37" s="30"/>
    </row>
    <row r="38" spans="1:15" ht="19.5" customHeight="1">
      <c r="A38" s="25" t="s">
        <v>173</v>
      </c>
      <c r="B38" s="44" t="s">
        <v>84</v>
      </c>
      <c r="C38" s="35" t="s">
        <v>140</v>
      </c>
      <c r="D38" s="35" t="s">
        <v>141</v>
      </c>
      <c r="E38" s="35">
        <v>1996</v>
      </c>
      <c r="F38" s="35" t="s">
        <v>142</v>
      </c>
      <c r="G38" s="25">
        <v>2</v>
      </c>
      <c r="H38" s="8">
        <v>0.0020833333333333333</v>
      </c>
      <c r="I38" s="31">
        <v>0.05447916666666667</v>
      </c>
      <c r="J38" s="8">
        <f t="shared" si="0"/>
        <v>0.02828125</v>
      </c>
      <c r="K38" s="8">
        <f t="shared" si="1"/>
        <v>0.0034722222222222238</v>
      </c>
      <c r="L38" s="7">
        <v>0</v>
      </c>
      <c r="N38" s="10">
        <f t="shared" si="6"/>
        <v>0.027239583333333334</v>
      </c>
      <c r="O38" s="30"/>
    </row>
    <row r="39" spans="1:15" ht="19.5" customHeight="1">
      <c r="A39" s="25" t="s">
        <v>173</v>
      </c>
      <c r="B39" s="34" t="s">
        <v>149</v>
      </c>
      <c r="C39" s="35" t="s">
        <v>105</v>
      </c>
      <c r="D39" s="35" t="s">
        <v>27</v>
      </c>
      <c r="E39" s="35" t="s">
        <v>94</v>
      </c>
      <c r="F39" s="35" t="s">
        <v>51</v>
      </c>
      <c r="G39" s="25">
        <v>3</v>
      </c>
      <c r="H39" s="8">
        <v>0.004166666666666667</v>
      </c>
      <c r="I39" s="31">
        <v>0.08591435185185185</v>
      </c>
      <c r="J39" s="8">
        <f t="shared" si="0"/>
        <v>0.030027006172839505</v>
      </c>
      <c r="K39" s="8">
        <f t="shared" si="1"/>
        <v>0.005217978395061728</v>
      </c>
      <c r="L39" s="7">
        <v>0</v>
      </c>
      <c r="N39" s="10">
        <f t="shared" si="6"/>
        <v>0.028638117283950618</v>
      </c>
      <c r="O39" s="30"/>
    </row>
    <row r="40" spans="1:15" ht="19.5" customHeight="1">
      <c r="A40" s="25" t="s">
        <v>173</v>
      </c>
      <c r="B40" s="44" t="s">
        <v>144</v>
      </c>
      <c r="C40" s="33" t="s">
        <v>145</v>
      </c>
      <c r="D40" s="36" t="s">
        <v>47</v>
      </c>
      <c r="E40" s="36">
        <v>1978</v>
      </c>
      <c r="F40" s="36" t="s">
        <v>146</v>
      </c>
      <c r="G40" s="25">
        <v>2</v>
      </c>
      <c r="H40" s="8">
        <v>0.0020833333333333333</v>
      </c>
      <c r="I40" s="31">
        <v>0.05902777777777778</v>
      </c>
      <c r="J40" s="8">
        <f t="shared" si="0"/>
        <v>0.030555555555555558</v>
      </c>
      <c r="K40" s="8">
        <f t="shared" si="1"/>
        <v>0.005746527777777781</v>
      </c>
      <c r="L40" s="7">
        <v>0</v>
      </c>
      <c r="N40" s="10">
        <f t="shared" si="6"/>
        <v>0.02951388888888889</v>
      </c>
      <c r="O40" s="30"/>
    </row>
    <row r="41" spans="1:15" ht="19.5" customHeight="1">
      <c r="A41" s="25" t="s">
        <v>173</v>
      </c>
      <c r="B41" s="34" t="s">
        <v>87</v>
      </c>
      <c r="C41" s="35" t="s">
        <v>23</v>
      </c>
      <c r="D41" s="35" t="s">
        <v>47</v>
      </c>
      <c r="E41" s="35" t="s">
        <v>69</v>
      </c>
      <c r="F41" s="35" t="s">
        <v>28</v>
      </c>
      <c r="G41" s="25">
        <v>3</v>
      </c>
      <c r="H41" s="8">
        <v>0.004166666666666667</v>
      </c>
      <c r="I41" s="31">
        <v>0.09233796296296297</v>
      </c>
      <c r="J41" s="8">
        <f t="shared" si="0"/>
        <v>0.03216820987654321</v>
      </c>
      <c r="K41" s="8">
        <f t="shared" si="1"/>
        <v>0.007359182098765432</v>
      </c>
      <c r="L41" s="7">
        <v>0</v>
      </c>
      <c r="N41" s="10">
        <f t="shared" si="6"/>
        <v>0.030779320987654322</v>
      </c>
      <c r="O41" s="30"/>
    </row>
    <row r="42" spans="1:15" ht="19.5" customHeight="1">
      <c r="A42" s="25" t="s">
        <v>173</v>
      </c>
      <c r="B42" s="34" t="s">
        <v>87</v>
      </c>
      <c r="C42" s="35" t="s">
        <v>93</v>
      </c>
      <c r="D42" s="35" t="s">
        <v>47</v>
      </c>
      <c r="E42" s="35" t="s">
        <v>94</v>
      </c>
      <c r="F42" s="35" t="s">
        <v>51</v>
      </c>
      <c r="G42" s="25">
        <v>3</v>
      </c>
      <c r="H42" s="8">
        <v>0.004166666666666667</v>
      </c>
      <c r="I42" s="31">
        <v>0.09234953703703704</v>
      </c>
      <c r="J42" s="8">
        <f t="shared" si="0"/>
        <v>0.032172067901234565</v>
      </c>
      <c r="K42" s="8">
        <f t="shared" si="1"/>
        <v>0.007363040123456788</v>
      </c>
      <c r="L42" s="7">
        <v>0</v>
      </c>
      <c r="N42" s="10">
        <f t="shared" si="6"/>
        <v>0.030783179012345677</v>
      </c>
      <c r="O42" s="30"/>
    </row>
    <row r="43" spans="1:15" ht="19.5" customHeight="1">
      <c r="A43" s="25" t="s">
        <v>173</v>
      </c>
      <c r="B43" s="32" t="s">
        <v>75</v>
      </c>
      <c r="C43" s="33" t="s">
        <v>21</v>
      </c>
      <c r="D43" s="36" t="s">
        <v>47</v>
      </c>
      <c r="E43" s="36" t="s">
        <v>76</v>
      </c>
      <c r="F43" s="36" t="s">
        <v>26</v>
      </c>
      <c r="G43" s="25">
        <v>4</v>
      </c>
      <c r="H43" s="8">
        <v>0.008333333333333333</v>
      </c>
      <c r="I43" s="31">
        <v>0.12089120370370371</v>
      </c>
      <c r="J43" s="8">
        <f t="shared" si="0"/>
        <v>0.03230613425925926</v>
      </c>
      <c r="K43" s="8">
        <f t="shared" si="1"/>
        <v>0.007497106481481483</v>
      </c>
      <c r="L43" s="7">
        <v>0</v>
      </c>
      <c r="N43" s="10">
        <f t="shared" si="6"/>
        <v>0.030222800925925927</v>
      </c>
      <c r="O43" s="30"/>
    </row>
    <row r="44" spans="1:15" ht="19.5" customHeight="1">
      <c r="A44" s="25" t="s">
        <v>173</v>
      </c>
      <c r="B44" s="34" t="s">
        <v>96</v>
      </c>
      <c r="C44" s="6" t="s">
        <v>21</v>
      </c>
      <c r="D44" s="35" t="s">
        <v>22</v>
      </c>
      <c r="E44" s="35" t="s">
        <v>97</v>
      </c>
      <c r="F44" s="35" t="s">
        <v>28</v>
      </c>
      <c r="G44" s="25">
        <v>3</v>
      </c>
      <c r="H44" s="8">
        <v>0.004166666666666667</v>
      </c>
      <c r="I44" s="31" t="s">
        <v>95</v>
      </c>
      <c r="J44" s="8" t="e">
        <f t="shared" si="0"/>
        <v>#VALUE!</v>
      </c>
      <c r="K44" s="8" t="e">
        <f t="shared" si="1"/>
        <v>#VALUE!</v>
      </c>
      <c r="L44" s="7">
        <v>0</v>
      </c>
      <c r="N44" s="10" t="e">
        <f t="shared" si="6"/>
        <v>#VALUE!</v>
      </c>
      <c r="O44" s="30"/>
    </row>
    <row r="45" spans="1:15" ht="19.5" customHeight="1">
      <c r="A45" s="25" t="s">
        <v>78</v>
      </c>
      <c r="B45" s="34" t="s">
        <v>152</v>
      </c>
      <c r="C45" s="6" t="s">
        <v>153</v>
      </c>
      <c r="D45" s="35" t="s">
        <v>154</v>
      </c>
      <c r="E45" s="35">
        <v>1962</v>
      </c>
      <c r="F45" s="35" t="s">
        <v>28</v>
      </c>
      <c r="G45" s="25">
        <v>3</v>
      </c>
      <c r="H45" s="8">
        <v>0.004166666666666667</v>
      </c>
      <c r="I45" s="31" t="s">
        <v>95</v>
      </c>
      <c r="J45" s="8" t="e">
        <f t="shared" si="0"/>
        <v>#VALUE!</v>
      </c>
      <c r="K45" s="8" t="e">
        <f t="shared" si="1"/>
        <v>#VALUE!</v>
      </c>
      <c r="L45" s="7">
        <v>0</v>
      </c>
      <c r="N45" s="10" t="e">
        <f t="shared" si="6"/>
        <v>#VALUE!</v>
      </c>
      <c r="O45" s="30"/>
    </row>
    <row r="46" spans="1:15" ht="19.5" customHeight="1">
      <c r="A46" s="25" t="s">
        <v>79</v>
      </c>
      <c r="B46" s="32" t="s">
        <v>98</v>
      </c>
      <c r="C46" s="33" t="s">
        <v>99</v>
      </c>
      <c r="D46" s="36" t="s">
        <v>92</v>
      </c>
      <c r="E46" s="36" t="s">
        <v>100</v>
      </c>
      <c r="F46" s="36" t="s">
        <v>26</v>
      </c>
      <c r="G46" s="25">
        <v>4</v>
      </c>
      <c r="H46" s="8">
        <v>0.008333333333333333</v>
      </c>
      <c r="I46" s="31" t="s">
        <v>95</v>
      </c>
      <c r="J46" s="8" t="e">
        <f t="shared" si="0"/>
        <v>#VALUE!</v>
      </c>
      <c r="K46" s="8" t="e">
        <f t="shared" si="1"/>
        <v>#VALUE!</v>
      </c>
      <c r="L46" s="7">
        <v>0</v>
      </c>
      <c r="N46" s="10" t="e">
        <f t="shared" si="6"/>
        <v>#VALUE!</v>
      </c>
      <c r="O46" s="30"/>
    </row>
    <row r="47" spans="1:15" ht="19.5" customHeight="1">
      <c r="A47" s="25" t="s">
        <v>80</v>
      </c>
      <c r="B47" s="32" t="s">
        <v>177</v>
      </c>
      <c r="C47" s="33" t="s">
        <v>178</v>
      </c>
      <c r="D47" s="36" t="s">
        <v>179</v>
      </c>
      <c r="E47" s="36">
        <v>1993</v>
      </c>
      <c r="F47" s="36" t="s">
        <v>109</v>
      </c>
      <c r="G47" s="25">
        <v>4</v>
      </c>
      <c r="H47" s="8">
        <v>0.00625</v>
      </c>
      <c r="I47" s="31" t="s">
        <v>95</v>
      </c>
      <c r="J47" s="8" t="e">
        <f t="shared" si="0"/>
        <v>#VALUE!</v>
      </c>
      <c r="K47" s="8" t="e">
        <f t="shared" si="1"/>
        <v>#VALUE!</v>
      </c>
      <c r="L47" s="7">
        <v>0</v>
      </c>
      <c r="N47" s="10" t="e">
        <f t="shared" si="6"/>
        <v>#VALUE!</v>
      </c>
      <c r="O47" s="30"/>
    </row>
    <row r="48" spans="1:15" ht="19.5" customHeight="1">
      <c r="A48" s="25" t="s">
        <v>81</v>
      </c>
      <c r="B48" s="34" t="s">
        <v>63</v>
      </c>
      <c r="C48" s="6" t="s">
        <v>23</v>
      </c>
      <c r="D48" s="35" t="s">
        <v>47</v>
      </c>
      <c r="E48" s="35" t="s">
        <v>64</v>
      </c>
      <c r="F48" s="35" t="s">
        <v>26</v>
      </c>
      <c r="G48" s="25">
        <v>4</v>
      </c>
      <c r="H48" s="8">
        <v>0.008333333333333333</v>
      </c>
      <c r="I48" s="31" t="s">
        <v>95</v>
      </c>
      <c r="J48" s="8" t="e">
        <f t="shared" si="0"/>
        <v>#VALUE!</v>
      </c>
      <c r="K48" s="8" t="e">
        <f t="shared" si="1"/>
        <v>#VALUE!</v>
      </c>
      <c r="L48" s="7">
        <v>0</v>
      </c>
      <c r="N48" s="10" t="e">
        <f t="shared" si="6"/>
        <v>#VALUE!</v>
      </c>
      <c r="O48" s="30"/>
    </row>
    <row r="49" spans="1:15" ht="19.5" customHeight="1">
      <c r="A49" s="25" t="s">
        <v>125</v>
      </c>
      <c r="B49" s="34" t="s">
        <v>174</v>
      </c>
      <c r="C49" s="6" t="s">
        <v>175</v>
      </c>
      <c r="D49" s="35" t="s">
        <v>117</v>
      </c>
      <c r="E49" s="35">
        <v>1982</v>
      </c>
      <c r="F49" s="35" t="s">
        <v>26</v>
      </c>
      <c r="G49" s="25">
        <v>4</v>
      </c>
      <c r="H49" s="8">
        <v>0.008333333333333333</v>
      </c>
      <c r="I49" s="31" t="s">
        <v>95</v>
      </c>
      <c r="J49" s="8" t="e">
        <f t="shared" si="0"/>
        <v>#VALUE!</v>
      </c>
      <c r="K49" s="8" t="e">
        <f t="shared" si="1"/>
        <v>#VALUE!</v>
      </c>
      <c r="L49" s="7">
        <v>0</v>
      </c>
      <c r="M49" t="s">
        <v>18</v>
      </c>
      <c r="N49" s="10" t="e">
        <f t="shared" si="6"/>
        <v>#VALUE!</v>
      </c>
      <c r="O49" s="30"/>
    </row>
    <row r="50" spans="1:14" ht="15" customHeight="1">
      <c r="A50" s="1"/>
      <c r="B50" s="44"/>
      <c r="C50" t="s">
        <v>191</v>
      </c>
      <c r="G50" s="42"/>
      <c r="H50" s="43"/>
      <c r="I50" s="43"/>
      <c r="J50" s="43"/>
      <c r="K50" s="43"/>
      <c r="L50" s="43"/>
      <c r="M50" s="43"/>
      <c r="N50" s="43"/>
    </row>
    <row r="51" spans="1:14" ht="15" customHeight="1">
      <c r="A51" s="1" t="s">
        <v>137</v>
      </c>
      <c r="G51" s="47"/>
      <c r="H51" s="48"/>
      <c r="I51" s="48"/>
      <c r="J51" s="48"/>
      <c r="K51" s="48"/>
      <c r="L51" s="48"/>
      <c r="M51" s="48"/>
      <c r="N51" s="48"/>
    </row>
    <row r="52" ht="12.75">
      <c r="A52" s="1" t="s">
        <v>138</v>
      </c>
    </row>
    <row r="53" spans="1:11" ht="12.75">
      <c r="A53" s="1" t="s">
        <v>126</v>
      </c>
      <c r="J53" s="3" t="s">
        <v>190</v>
      </c>
      <c r="K53" s="21" t="s">
        <v>128</v>
      </c>
    </row>
    <row r="54" spans="1:14" ht="12.75">
      <c r="A54" t="s">
        <v>139</v>
      </c>
      <c r="I54" s="46" t="s">
        <v>192</v>
      </c>
      <c r="J54" s="48"/>
      <c r="K54" s="48"/>
      <c r="L54" s="48"/>
      <c r="M54" s="48"/>
      <c r="N54" s="48"/>
    </row>
    <row r="55" ht="12.75">
      <c r="A55" t="s">
        <v>129</v>
      </c>
    </row>
    <row r="56" spans="1:13" ht="12.75">
      <c r="A56" s="22"/>
      <c r="D56"/>
      <c r="G56" s="3"/>
      <c r="H56" s="3"/>
      <c r="L56" s="2"/>
      <c r="M56" s="3"/>
    </row>
    <row r="57" spans="1:13" ht="12.75">
      <c r="A57" s="22"/>
      <c r="D57"/>
      <c r="G57" s="3"/>
      <c r="H57" s="3"/>
      <c r="L57" s="2"/>
      <c r="M57" s="3"/>
    </row>
    <row r="58" spans="1:13" ht="12.75">
      <c r="A58" s="22"/>
      <c r="D58"/>
      <c r="G58" s="3"/>
      <c r="H58" s="3"/>
      <c r="L58" s="2"/>
      <c r="M58" s="3"/>
    </row>
    <row r="59" spans="1:13" ht="12.75">
      <c r="A59" s="22"/>
      <c r="D59"/>
      <c r="G59" s="3"/>
      <c r="H59" s="3"/>
      <c r="L59" s="2"/>
      <c r="M59" s="3"/>
    </row>
  </sheetData>
  <mergeCells count="3">
    <mergeCell ref="A2:L2"/>
    <mergeCell ref="G51:N51"/>
    <mergeCell ref="I54:N54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9" scale="73" r:id="rId5"/>
  <drawing r:id="rId4"/>
  <legacyDrawing r:id="rId3"/>
  <oleObjects>
    <oleObject progId="Word.Picture.8" shapeId="39216018" r:id="rId1"/>
    <oleObject progId="AcroExch.Document.7" shapeId="3921601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Hlbocký Marián</cp:lastModifiedBy>
  <cp:lastPrinted>2010-05-27T10:10:33Z</cp:lastPrinted>
  <dcterms:created xsi:type="dcterms:W3CDTF">1997-01-24T11:07:25Z</dcterms:created>
  <dcterms:modified xsi:type="dcterms:W3CDTF">2010-05-27T10:14:39Z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