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75" activeTab="0"/>
  </bookViews>
  <sheets>
    <sheet name="List1" sheetId="1" r:id="rId1"/>
    <sheet name="List3" sheetId="2" r:id="rId2"/>
    <sheet name="List4" sheetId="3" r:id="rId3"/>
  </sheets>
  <definedNames>
    <definedName name="_xlnm.Print_Area" localSheetId="0">'List1'!$A$1:$N$53</definedName>
  </definedNames>
  <calcPr fullCalcOnLoad="1"/>
</workbook>
</file>

<file path=xl/sharedStrings.xml><?xml version="1.0" encoding="utf-8"?>
<sst xmlns="http://schemas.openxmlformats.org/spreadsheetml/2006/main" count="272" uniqueCount="197">
  <si>
    <t>Po-</t>
  </si>
  <si>
    <t>Priezvisko</t>
  </si>
  <si>
    <t>Meno</t>
  </si>
  <si>
    <t>Kód</t>
  </si>
  <si>
    <t>Dátum</t>
  </si>
  <si>
    <t>Kate -</t>
  </si>
  <si>
    <t>Handicap</t>
  </si>
  <si>
    <t>Dosiahnutý</t>
  </si>
  <si>
    <t>Strata</t>
  </si>
  <si>
    <t>Body do</t>
  </si>
  <si>
    <t>Klub</t>
  </si>
  <si>
    <t>rad.</t>
  </si>
  <si>
    <t>klubu</t>
  </si>
  <si>
    <t>narodenia</t>
  </si>
  <si>
    <t>gória</t>
  </si>
  <si>
    <t>h:m:s</t>
  </si>
  <si>
    <t>čas.  h:m:s</t>
  </si>
  <si>
    <t>na víťaza</t>
  </si>
  <si>
    <t>CK Trnava</t>
  </si>
  <si>
    <t>Počet</t>
  </si>
  <si>
    <t>kôl</t>
  </si>
  <si>
    <t>Jozef</t>
  </si>
  <si>
    <t>CKT</t>
  </si>
  <si>
    <t>Peter</t>
  </si>
  <si>
    <t>VeC</t>
  </si>
  <si>
    <t>El</t>
  </si>
  <si>
    <t>OLY</t>
  </si>
  <si>
    <t>VeB</t>
  </si>
  <si>
    <t>Ivan</t>
  </si>
  <si>
    <t>Martin</t>
  </si>
  <si>
    <t xml:space="preserve">KUJOVIČ     </t>
  </si>
  <si>
    <t>František</t>
  </si>
  <si>
    <t>59-02-04</t>
  </si>
  <si>
    <t>VeA</t>
  </si>
  <si>
    <t xml:space="preserve">Skutočný </t>
  </si>
  <si>
    <t>čas kola</t>
  </si>
  <si>
    <t>Redukovaný</t>
  </si>
  <si>
    <t>čas na 1 okruh</t>
  </si>
  <si>
    <t>2.</t>
  </si>
  <si>
    <t>7.</t>
  </si>
  <si>
    <t>10.</t>
  </si>
  <si>
    <t>13.</t>
  </si>
  <si>
    <t>14.</t>
  </si>
  <si>
    <t>17.</t>
  </si>
  <si>
    <t>18.</t>
  </si>
  <si>
    <t>24.</t>
  </si>
  <si>
    <t>25.</t>
  </si>
  <si>
    <t>26.</t>
  </si>
  <si>
    <t>PAŠEK</t>
  </si>
  <si>
    <t>69-03-01</t>
  </si>
  <si>
    <t>TTT</t>
  </si>
  <si>
    <t>28.</t>
  </si>
  <si>
    <t>MALOVEC</t>
  </si>
  <si>
    <t>DUBOŠ</t>
  </si>
  <si>
    <t>Ka</t>
  </si>
  <si>
    <t>KARABA</t>
  </si>
  <si>
    <t xml:space="preserve">Milan </t>
  </si>
  <si>
    <t>VeE</t>
  </si>
  <si>
    <t>TUPÝ</t>
  </si>
  <si>
    <t>PNY</t>
  </si>
  <si>
    <t>53-00-00</t>
  </si>
  <si>
    <t>Ľuboš</t>
  </si>
  <si>
    <t>94-02-10</t>
  </si>
  <si>
    <t>HERETÍK</t>
  </si>
  <si>
    <t>87-01-01</t>
  </si>
  <si>
    <t>BUČKO</t>
  </si>
  <si>
    <t>Jaromír</t>
  </si>
  <si>
    <t>45-10-02</t>
  </si>
  <si>
    <t>CKMT</t>
  </si>
  <si>
    <t>45-09-23</t>
  </si>
  <si>
    <t>Karol</t>
  </si>
  <si>
    <t>57-11-23</t>
  </si>
  <si>
    <t>Matej</t>
  </si>
  <si>
    <t>FILO</t>
  </si>
  <si>
    <t>Marián</t>
  </si>
  <si>
    <t>64-01-23</t>
  </si>
  <si>
    <t>ŠKVARKA</t>
  </si>
  <si>
    <t>Radovan</t>
  </si>
  <si>
    <t>PEZ</t>
  </si>
  <si>
    <t>66-09-19</t>
  </si>
  <si>
    <t>82-12-10</t>
  </si>
  <si>
    <t>PILKA</t>
  </si>
  <si>
    <t>Pez</t>
  </si>
  <si>
    <t>83-10-30</t>
  </si>
  <si>
    <t>HEINRICH</t>
  </si>
  <si>
    <t>82-07-23</t>
  </si>
  <si>
    <t>VAVRÍK</t>
  </si>
  <si>
    <t>79-06-22</t>
  </si>
  <si>
    <t>Rastislav</t>
  </si>
  <si>
    <t>72-04-23</t>
  </si>
  <si>
    <t>Andrej</t>
  </si>
  <si>
    <t>77-08-06</t>
  </si>
  <si>
    <t>TCL ´10</t>
  </si>
  <si>
    <t>31.</t>
  </si>
  <si>
    <t>36.</t>
  </si>
  <si>
    <t>Trnavská cyklistická liga  ´2010</t>
  </si>
  <si>
    <t>TRNAVSKÁ CYKLISTICKÁ LIGA 2010    XVI. Ročník</t>
  </si>
  <si>
    <t>ŽBODÁK</t>
  </si>
  <si>
    <t>HARŠÁNI</t>
  </si>
  <si>
    <t>LIPOVSKÝ</t>
  </si>
  <si>
    <t>SÚLOVSKÝ</t>
  </si>
  <si>
    <t>Trasa: Nižná-Kátlovce- Dechtice-Chtelnica-Nižná, okruh -15,5 km</t>
  </si>
  <si>
    <r>
      <t>Typ pretekov</t>
    </r>
    <r>
      <rPr>
        <sz val="12"/>
        <rFont val="Arial CE"/>
        <family val="2"/>
      </rPr>
      <t>: cesta D</t>
    </r>
  </si>
  <si>
    <t>TAHOTNÝ</t>
  </si>
  <si>
    <t>LOR</t>
  </si>
  <si>
    <t>59-01-24</t>
  </si>
  <si>
    <t>RIHAY</t>
  </si>
  <si>
    <t>46-08-21</t>
  </si>
  <si>
    <t>VeD</t>
  </si>
  <si>
    <t>HOLLÝ</t>
  </si>
  <si>
    <t>Ján</t>
  </si>
  <si>
    <t>48_04-23</t>
  </si>
  <si>
    <t>DNF</t>
  </si>
  <si>
    <t>ULIČNÝ</t>
  </si>
  <si>
    <t>64-02-15</t>
  </si>
  <si>
    <t>ŠČASNÁR</t>
  </si>
  <si>
    <t>75-10-06</t>
  </si>
  <si>
    <t>PÁPEŽ</t>
  </si>
  <si>
    <t>TRN</t>
  </si>
  <si>
    <t>76-01-11</t>
  </si>
  <si>
    <t>ORLICKÝ</t>
  </si>
  <si>
    <t>77-00-00</t>
  </si>
  <si>
    <t>Pavol</t>
  </si>
  <si>
    <t>HORŇÁK</t>
  </si>
  <si>
    <t>Miroslav</t>
  </si>
  <si>
    <t>GAL</t>
  </si>
  <si>
    <t>61-00-00</t>
  </si>
  <si>
    <t>Michal</t>
  </si>
  <si>
    <t>Ju</t>
  </si>
  <si>
    <t>93-00-00</t>
  </si>
  <si>
    <t>POSCH</t>
  </si>
  <si>
    <t>Helmut</t>
  </si>
  <si>
    <t>BTB</t>
  </si>
  <si>
    <t>ŠMÝKAL</t>
  </si>
  <si>
    <t>KLÚČIK</t>
  </si>
  <si>
    <t>Daniel</t>
  </si>
  <si>
    <t>D3R</t>
  </si>
  <si>
    <t>81-00-00</t>
  </si>
  <si>
    <t>1.</t>
  </si>
  <si>
    <t>3.</t>
  </si>
  <si>
    <t>4.</t>
  </si>
  <si>
    <t>5.</t>
  </si>
  <si>
    <t>9.</t>
  </si>
  <si>
    <t>19.</t>
  </si>
  <si>
    <t>20.</t>
  </si>
  <si>
    <t>22.</t>
  </si>
  <si>
    <t>23.</t>
  </si>
  <si>
    <t>35.</t>
  </si>
  <si>
    <t>37.</t>
  </si>
  <si>
    <t>38.</t>
  </si>
  <si>
    <t>39.</t>
  </si>
  <si>
    <t>40.</t>
  </si>
  <si>
    <r>
      <t>Priemerná rýchlosť</t>
    </r>
    <r>
      <rPr>
        <i/>
        <sz val="10"/>
        <rFont val="Arial CE"/>
        <family val="2"/>
      </rPr>
      <t xml:space="preserve"> pretekára s najlepším skutočným časom na jeden okruh:</t>
    </r>
  </si>
  <si>
    <r>
      <t xml:space="preserve">                                                                    V Ý S L E D K Y                       </t>
    </r>
    <r>
      <rPr>
        <i/>
        <sz val="10"/>
        <rFont val="Arial CE"/>
        <family val="0"/>
      </rPr>
      <t>www.ckmastersteam.sk</t>
    </r>
  </si>
  <si>
    <t>Výsledky spracoval: Marián Hlbocký</t>
  </si>
  <si>
    <t>DBA</t>
  </si>
  <si>
    <t>PETKOVSKÝ</t>
  </si>
  <si>
    <t>Roman</t>
  </si>
  <si>
    <r>
      <t>Číslo kola:</t>
    </r>
    <r>
      <rPr>
        <b/>
        <sz val="12"/>
        <rFont val="Arial CE"/>
        <family val="2"/>
      </rPr>
      <t xml:space="preserve"> 9</t>
    </r>
  </si>
  <si>
    <r>
      <t>Počasie</t>
    </r>
    <r>
      <rPr>
        <i/>
        <sz val="10"/>
        <rFont val="Arial CE"/>
        <family val="2"/>
      </rPr>
      <t>: Juho Západný vietor, teplota  32° C.</t>
    </r>
  </si>
  <si>
    <t>Nasledujúce kolo /časovka jednotlivcov - Špačinský trojuholník/ sa uskutoční 23.6.2010 o 17:00 h so štartom v Trnave.</t>
  </si>
  <si>
    <t>Dátum: 9.6.2010</t>
  </si>
  <si>
    <t>HORVÁTH</t>
  </si>
  <si>
    <t>TOMAŠOVIČOVÁ</t>
  </si>
  <si>
    <t>Michaela</t>
  </si>
  <si>
    <t>ANMO</t>
  </si>
  <si>
    <t>Že</t>
  </si>
  <si>
    <t>DUCHOŇ</t>
  </si>
  <si>
    <t>Ondrej</t>
  </si>
  <si>
    <t>KARAS</t>
  </si>
  <si>
    <t>Braňo</t>
  </si>
  <si>
    <t>Juraj</t>
  </si>
  <si>
    <t>LISINOVIČ</t>
  </si>
  <si>
    <t>Dominik</t>
  </si>
  <si>
    <t>STRAKA</t>
  </si>
  <si>
    <t>BKB</t>
  </si>
  <si>
    <t>DOBIÁŠ</t>
  </si>
  <si>
    <t>EEA</t>
  </si>
  <si>
    <t>GREBEČI</t>
  </si>
  <si>
    <t>Dalibor</t>
  </si>
  <si>
    <t>VITAL</t>
  </si>
  <si>
    <t>BALÁŽ</t>
  </si>
  <si>
    <t>6.</t>
  </si>
  <si>
    <t>8.</t>
  </si>
  <si>
    <t>11.</t>
  </si>
  <si>
    <t>12.</t>
  </si>
  <si>
    <t>15.</t>
  </si>
  <si>
    <t>16.</t>
  </si>
  <si>
    <t>21.</t>
  </si>
  <si>
    <t>27.</t>
  </si>
  <si>
    <t>29.</t>
  </si>
  <si>
    <t>30.</t>
  </si>
  <si>
    <t>32.</t>
  </si>
  <si>
    <t>33.</t>
  </si>
  <si>
    <t>34.</t>
  </si>
  <si>
    <t>Víťazom 9. kola TCL 2010 sa stal  Ľuboš Malovec Olympik Trnava</t>
  </si>
  <si>
    <t>Ľuboš Malovec    38,939 km/h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</si>
</sst>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h]:mm:ss;@"/>
  </numFmts>
  <fonts count="11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6"/>
      <color indexed="1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21" fontId="4" fillId="0" borderId="0" xfId="0" applyNumberFormat="1" applyFont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21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21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Alignment="1">
      <alignment/>
    </xf>
    <xf numFmtId="21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21" fontId="1" fillId="0" borderId="1" xfId="0" applyNumberFormat="1" applyFont="1" applyFill="1" applyBorder="1" applyAlignment="1">
      <alignment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"/>
    </xf>
    <xf numFmtId="21" fontId="0" fillId="2" borderId="0" xfId="0" applyNumberForma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/>
    </xf>
    <xf numFmtId="21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14325"/>
          <a:ext cx="85725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85" zoomScaleNormal="85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10.375" style="0" customWidth="1"/>
    <col min="4" max="4" width="6.625" style="3" customWidth="1"/>
    <col min="5" max="5" width="10.00390625" style="3" customWidth="1"/>
    <col min="6" max="6" width="6.00390625" style="3" customWidth="1"/>
    <col min="7" max="7" width="6.00390625" style="25" customWidth="1"/>
    <col min="8" max="8" width="9.25390625" style="2" customWidth="1"/>
    <col min="9" max="9" width="10.875" style="2" customWidth="1"/>
    <col min="10" max="10" width="14.75390625" style="2" customWidth="1"/>
    <col min="11" max="11" width="9.125" style="2" customWidth="1"/>
    <col min="12" max="12" width="8.75390625" style="3" customWidth="1"/>
    <col min="13" max="13" width="15.875" style="0" hidden="1" customWidth="1"/>
    <col min="14" max="14" width="10.125" style="0" customWidth="1"/>
    <col min="15" max="15" width="12.25390625" style="0" customWidth="1"/>
  </cols>
  <sheetData>
    <row r="1" spans="1:13" ht="24.75">
      <c r="A1" s="25"/>
      <c r="B1" s="41"/>
      <c r="C1" s="41"/>
      <c r="D1" s="41"/>
      <c r="E1" s="42"/>
      <c r="F1" s="43" t="s">
        <v>96</v>
      </c>
      <c r="G1" s="42"/>
      <c r="H1" s="42"/>
      <c r="I1" s="44"/>
      <c r="J1" s="44"/>
      <c r="K1" s="44"/>
      <c r="L1" s="2"/>
      <c r="M1" s="3"/>
    </row>
    <row r="2" spans="1:13" s="30" customFormat="1" ht="18" customHeight="1">
      <c r="A2" s="46" t="s">
        <v>153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1"/>
    </row>
    <row r="3" spans="1:13" ht="18" customHeight="1">
      <c r="A3" s="25"/>
      <c r="B3" s="22" t="s">
        <v>95</v>
      </c>
      <c r="D3"/>
      <c r="G3" s="3"/>
      <c r="H3" s="3"/>
      <c r="I3" s="23" t="s">
        <v>102</v>
      </c>
      <c r="L3" s="8"/>
      <c r="M3" s="3"/>
    </row>
    <row r="4" spans="1:9" ht="4.5" customHeight="1">
      <c r="A4" s="4"/>
      <c r="B4" s="4"/>
      <c r="C4" s="4"/>
      <c r="D4" s="6"/>
      <c r="E4" s="6"/>
      <c r="F4" s="6"/>
      <c r="G4" s="24"/>
      <c r="H4" s="7"/>
      <c r="I4" s="7"/>
    </row>
    <row r="5" spans="1:8" ht="15.75">
      <c r="A5" s="22" t="s">
        <v>158</v>
      </c>
      <c r="C5" s="45" t="s">
        <v>161</v>
      </c>
      <c r="H5" s="5" t="s">
        <v>101</v>
      </c>
    </row>
    <row r="6" ht="6.75" customHeight="1"/>
    <row r="7" spans="1:14" ht="12.75">
      <c r="A7" s="14" t="s">
        <v>0</v>
      </c>
      <c r="B7" s="14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26" t="s">
        <v>19</v>
      </c>
      <c r="H7" s="16" t="s">
        <v>6</v>
      </c>
      <c r="I7" s="16" t="s">
        <v>7</v>
      </c>
      <c r="J7" s="16" t="s">
        <v>36</v>
      </c>
      <c r="K7" s="16" t="s">
        <v>8</v>
      </c>
      <c r="L7" s="17" t="s">
        <v>9</v>
      </c>
      <c r="M7" t="s">
        <v>10</v>
      </c>
      <c r="N7" s="32" t="s">
        <v>34</v>
      </c>
    </row>
    <row r="8" spans="1:14" ht="12.75">
      <c r="A8" s="18" t="s">
        <v>11</v>
      </c>
      <c r="B8" s="18"/>
      <c r="C8" s="18"/>
      <c r="D8" s="19" t="s">
        <v>12</v>
      </c>
      <c r="E8" s="19" t="s">
        <v>13</v>
      </c>
      <c r="F8" s="19" t="s">
        <v>14</v>
      </c>
      <c r="G8" s="27" t="s">
        <v>20</v>
      </c>
      <c r="H8" s="20" t="s">
        <v>15</v>
      </c>
      <c r="I8" s="20" t="s">
        <v>16</v>
      </c>
      <c r="J8" s="20" t="s">
        <v>37</v>
      </c>
      <c r="K8" s="20" t="s">
        <v>17</v>
      </c>
      <c r="L8" s="21" t="s">
        <v>92</v>
      </c>
      <c r="N8" s="32" t="s">
        <v>35</v>
      </c>
    </row>
    <row r="9" spans="1:14" ht="19.5" customHeight="1">
      <c r="A9" s="28" t="s">
        <v>138</v>
      </c>
      <c r="B9" s="37" t="s">
        <v>52</v>
      </c>
      <c r="C9" s="38" t="s">
        <v>61</v>
      </c>
      <c r="D9" s="38" t="s">
        <v>26</v>
      </c>
      <c r="E9" s="38" t="s">
        <v>62</v>
      </c>
      <c r="F9" s="40" t="s">
        <v>54</v>
      </c>
      <c r="G9" s="28">
        <v>3</v>
      </c>
      <c r="H9" s="11">
        <v>0.002777777777777778</v>
      </c>
      <c r="I9" s="34">
        <v>0.049756944444444444</v>
      </c>
      <c r="J9" s="11">
        <f aca="true" t="shared" si="0" ref="J9:J48">(I9+H9)/G9</f>
        <v>0.017511574074074072</v>
      </c>
      <c r="K9" s="11">
        <f aca="true" t="shared" si="1" ref="K9:K48">J9-$J$9</f>
        <v>0</v>
      </c>
      <c r="L9" s="10">
        <v>60</v>
      </c>
      <c r="N9" s="13">
        <f>I9/G9</f>
        <v>0.016585648148148148</v>
      </c>
    </row>
    <row r="10" spans="1:15" ht="19.5" customHeight="1">
      <c r="A10" s="28" t="s">
        <v>38</v>
      </c>
      <c r="B10" s="35" t="s">
        <v>58</v>
      </c>
      <c r="C10" s="36" t="s">
        <v>56</v>
      </c>
      <c r="D10" s="39" t="s">
        <v>59</v>
      </c>
      <c r="E10" s="39" t="s">
        <v>60</v>
      </c>
      <c r="F10" s="39" t="s">
        <v>24</v>
      </c>
      <c r="G10" s="28">
        <v>2</v>
      </c>
      <c r="H10" s="11">
        <v>0.001388888888888889</v>
      </c>
      <c r="I10" s="34">
        <v>0.03400462962962963</v>
      </c>
      <c r="J10" s="11">
        <f t="shared" si="0"/>
        <v>0.01769675925925926</v>
      </c>
      <c r="K10" s="11">
        <f t="shared" si="1"/>
        <v>0.00018518518518518753</v>
      </c>
      <c r="L10" s="10">
        <v>59</v>
      </c>
      <c r="M10" t="s">
        <v>18</v>
      </c>
      <c r="N10" s="13">
        <f>I10/G10</f>
        <v>0.017002314814814814</v>
      </c>
      <c r="O10" s="33"/>
    </row>
    <row r="11" spans="1:14" ht="19.5" customHeight="1">
      <c r="A11" s="28" t="s">
        <v>139</v>
      </c>
      <c r="B11" s="37" t="s">
        <v>99</v>
      </c>
      <c r="C11" s="9" t="s">
        <v>70</v>
      </c>
      <c r="D11" s="9" t="s">
        <v>68</v>
      </c>
      <c r="E11" s="9" t="s">
        <v>71</v>
      </c>
      <c r="F11" s="9" t="s">
        <v>24</v>
      </c>
      <c r="G11" s="28">
        <v>2</v>
      </c>
      <c r="H11" s="11">
        <v>0.001388888888888889</v>
      </c>
      <c r="I11" s="34">
        <v>0.03401620370370371</v>
      </c>
      <c r="J11" s="11">
        <f t="shared" si="0"/>
        <v>0.0177025462962963</v>
      </c>
      <c r="K11" s="11">
        <f t="shared" si="1"/>
        <v>0.0001909722222222278</v>
      </c>
      <c r="L11" s="10">
        <v>58</v>
      </c>
      <c r="N11" s="13">
        <f aca="true" t="shared" si="2" ref="N11:N48">I11/G11</f>
        <v>0.017008101851851854</v>
      </c>
    </row>
    <row r="12" spans="1:14" ht="19.5" customHeight="1">
      <c r="A12" s="28" t="s">
        <v>140</v>
      </c>
      <c r="B12" s="37" t="s">
        <v>103</v>
      </c>
      <c r="C12" s="38" t="s">
        <v>21</v>
      </c>
      <c r="D12" s="38" t="s">
        <v>104</v>
      </c>
      <c r="E12" s="38" t="s">
        <v>105</v>
      </c>
      <c r="F12" s="38" t="s">
        <v>24</v>
      </c>
      <c r="G12" s="28">
        <v>2</v>
      </c>
      <c r="H12" s="11">
        <v>0.001388888888888889</v>
      </c>
      <c r="I12" s="34">
        <v>0.034027777777777775</v>
      </c>
      <c r="J12" s="11">
        <f t="shared" si="0"/>
        <v>0.017708333333333333</v>
      </c>
      <c r="K12" s="11">
        <f t="shared" si="1"/>
        <v>0.0001967592592592611</v>
      </c>
      <c r="L12" s="10">
        <v>57</v>
      </c>
      <c r="N12" s="13">
        <f>I12/G12</f>
        <v>0.017013888888888887</v>
      </c>
    </row>
    <row r="13" spans="1:14" ht="19.5" customHeight="1">
      <c r="A13" s="28" t="s">
        <v>141</v>
      </c>
      <c r="B13" s="37" t="s">
        <v>115</v>
      </c>
      <c r="C13" s="9" t="s">
        <v>29</v>
      </c>
      <c r="D13" s="38" t="s">
        <v>104</v>
      </c>
      <c r="E13" s="38" t="s">
        <v>116</v>
      </c>
      <c r="F13" s="38" t="s">
        <v>33</v>
      </c>
      <c r="G13" s="28">
        <v>4</v>
      </c>
      <c r="H13" s="11">
        <v>0.004166666666666667</v>
      </c>
      <c r="I13" s="34">
        <v>0.06736111111111111</v>
      </c>
      <c r="J13" s="11">
        <f t="shared" si="0"/>
        <v>0.017881944444444443</v>
      </c>
      <c r="K13" s="11">
        <f t="shared" si="1"/>
        <v>0.0003703703703703716</v>
      </c>
      <c r="L13" s="10">
        <v>56</v>
      </c>
      <c r="N13" s="13">
        <f>I13/G13</f>
        <v>0.016840277777777777</v>
      </c>
    </row>
    <row r="14" spans="1:27" ht="19.5" customHeight="1">
      <c r="A14" s="28" t="s">
        <v>182</v>
      </c>
      <c r="B14" s="37" t="s">
        <v>48</v>
      </c>
      <c r="C14" s="9" t="s">
        <v>28</v>
      </c>
      <c r="D14" s="38" t="s">
        <v>68</v>
      </c>
      <c r="E14" s="38" t="s">
        <v>49</v>
      </c>
      <c r="F14" s="38" t="s">
        <v>27</v>
      </c>
      <c r="G14" s="28">
        <v>3</v>
      </c>
      <c r="H14" s="11">
        <v>0.002777777777777778</v>
      </c>
      <c r="I14" s="34">
        <v>0.05137731481481481</v>
      </c>
      <c r="J14" s="11">
        <f t="shared" si="0"/>
        <v>0.018051697530864195</v>
      </c>
      <c r="K14" s="11">
        <f t="shared" si="1"/>
        <v>0.0005401234567901231</v>
      </c>
      <c r="L14" s="10">
        <v>55</v>
      </c>
      <c r="N14" s="13">
        <f>I14/G14</f>
        <v>0.01712577160493827</v>
      </c>
      <c r="AA14" s="12"/>
    </row>
    <row r="15" spans="1:27" ht="19.5" customHeight="1">
      <c r="A15" s="28" t="s">
        <v>39</v>
      </c>
      <c r="B15" s="37" t="s">
        <v>76</v>
      </c>
      <c r="C15" s="9" t="s">
        <v>77</v>
      </c>
      <c r="D15" s="38" t="s">
        <v>78</v>
      </c>
      <c r="E15" s="38" t="s">
        <v>79</v>
      </c>
      <c r="F15" s="38" t="s">
        <v>27</v>
      </c>
      <c r="G15" s="28">
        <v>3</v>
      </c>
      <c r="H15" s="11">
        <v>0.002777777777777778</v>
      </c>
      <c r="I15" s="34">
        <v>0.051388888888888894</v>
      </c>
      <c r="J15" s="11">
        <f t="shared" si="0"/>
        <v>0.018055555555555557</v>
      </c>
      <c r="K15" s="11">
        <f t="shared" si="1"/>
        <v>0.0005439814814814856</v>
      </c>
      <c r="L15" s="10">
        <v>54</v>
      </c>
      <c r="N15" s="13">
        <f t="shared" si="2"/>
        <v>0.01712962962962963</v>
      </c>
      <c r="AA15" s="12"/>
    </row>
    <row r="16" spans="1:27" ht="19.5" customHeight="1">
      <c r="A16" s="28" t="s">
        <v>183</v>
      </c>
      <c r="B16" s="37" t="s">
        <v>167</v>
      </c>
      <c r="C16" s="38" t="s">
        <v>168</v>
      </c>
      <c r="D16" s="38" t="s">
        <v>26</v>
      </c>
      <c r="E16" s="38">
        <v>1994</v>
      </c>
      <c r="F16" s="40" t="s">
        <v>54</v>
      </c>
      <c r="G16" s="28">
        <v>3</v>
      </c>
      <c r="H16" s="11">
        <v>0.002777777777777778</v>
      </c>
      <c r="I16" s="34">
        <v>0.05151620370370371</v>
      </c>
      <c r="J16" s="11">
        <f t="shared" si="0"/>
        <v>0.018097993827160496</v>
      </c>
      <c r="K16" s="11">
        <f t="shared" si="1"/>
        <v>0.0005864197530864243</v>
      </c>
      <c r="L16" s="10">
        <v>53</v>
      </c>
      <c r="N16" s="13">
        <f>I16/G16</f>
        <v>0.01717206790123457</v>
      </c>
      <c r="AA16" s="12"/>
    </row>
    <row r="17" spans="1:27" ht="19.5" customHeight="1">
      <c r="A17" s="28" t="s">
        <v>142</v>
      </c>
      <c r="B17" s="35" t="s">
        <v>106</v>
      </c>
      <c r="C17" s="36" t="s">
        <v>23</v>
      </c>
      <c r="D17" s="36" t="s">
        <v>59</v>
      </c>
      <c r="E17" s="36" t="s">
        <v>107</v>
      </c>
      <c r="F17" s="36" t="s">
        <v>108</v>
      </c>
      <c r="G17" s="28">
        <v>1</v>
      </c>
      <c r="H17" s="11">
        <v>0</v>
      </c>
      <c r="I17" s="34">
        <v>0.018136574074074072</v>
      </c>
      <c r="J17" s="11">
        <f t="shared" si="0"/>
        <v>0.018136574074074072</v>
      </c>
      <c r="K17" s="11">
        <f t="shared" si="1"/>
        <v>0.0006250000000000006</v>
      </c>
      <c r="L17" s="10">
        <v>52</v>
      </c>
      <c r="N17" s="13">
        <f t="shared" si="2"/>
        <v>0.018136574074074072</v>
      </c>
      <c r="AA17" s="12"/>
    </row>
    <row r="18" spans="1:14" ht="19.5" customHeight="1">
      <c r="A18" s="28" t="s">
        <v>40</v>
      </c>
      <c r="B18" s="35" t="s">
        <v>178</v>
      </c>
      <c r="C18" s="36" t="s">
        <v>179</v>
      </c>
      <c r="D18" s="39" t="s">
        <v>180</v>
      </c>
      <c r="E18" s="39">
        <v>1977</v>
      </c>
      <c r="F18" s="39" t="s">
        <v>25</v>
      </c>
      <c r="G18" s="28">
        <v>4</v>
      </c>
      <c r="H18" s="11">
        <v>0.005555555555555556</v>
      </c>
      <c r="I18" s="34">
        <v>0.06733796296296296</v>
      </c>
      <c r="J18" s="11">
        <f t="shared" si="0"/>
        <v>0.018223379629629628</v>
      </c>
      <c r="K18" s="11">
        <f t="shared" si="1"/>
        <v>0.0007118055555555558</v>
      </c>
      <c r="L18" s="10">
        <v>51</v>
      </c>
      <c r="N18" s="13">
        <f>I18/G18</f>
        <v>0.01683449074074074</v>
      </c>
    </row>
    <row r="19" spans="1:14" ht="19.5" customHeight="1">
      <c r="A19" s="28" t="s">
        <v>184</v>
      </c>
      <c r="B19" s="35" t="s">
        <v>169</v>
      </c>
      <c r="C19" s="36" t="s">
        <v>171</v>
      </c>
      <c r="D19" s="39" t="s">
        <v>155</v>
      </c>
      <c r="E19" s="39">
        <v>1985</v>
      </c>
      <c r="F19" s="39" t="s">
        <v>25</v>
      </c>
      <c r="G19" s="28">
        <v>4</v>
      </c>
      <c r="H19" s="11">
        <v>0.005555555555555556</v>
      </c>
      <c r="I19" s="34">
        <v>0.06734953703703704</v>
      </c>
      <c r="J19" s="11">
        <f t="shared" si="0"/>
        <v>0.018226273148148148</v>
      </c>
      <c r="K19" s="11">
        <f t="shared" si="1"/>
        <v>0.0007146990740740759</v>
      </c>
      <c r="L19" s="10">
        <v>50</v>
      </c>
      <c r="N19" s="13">
        <f>I19/G19</f>
        <v>0.01683738425925926</v>
      </c>
    </row>
    <row r="20" spans="1:14" ht="19.5" customHeight="1">
      <c r="A20" s="28" t="s">
        <v>185</v>
      </c>
      <c r="B20" s="35" t="s">
        <v>169</v>
      </c>
      <c r="C20" s="36" t="s">
        <v>170</v>
      </c>
      <c r="D20" s="39" t="s">
        <v>155</v>
      </c>
      <c r="E20" s="39">
        <v>1977</v>
      </c>
      <c r="F20" s="39" t="s">
        <v>25</v>
      </c>
      <c r="G20" s="28">
        <v>4</v>
      </c>
      <c r="H20" s="11">
        <v>0.005555555555555556</v>
      </c>
      <c r="I20" s="34">
        <v>0.06737268518518519</v>
      </c>
      <c r="J20" s="11">
        <f t="shared" si="0"/>
        <v>0.018232060185185184</v>
      </c>
      <c r="K20" s="11">
        <f t="shared" si="1"/>
        <v>0.0007204861111111127</v>
      </c>
      <c r="L20" s="10">
        <v>49</v>
      </c>
      <c r="N20" s="13">
        <f t="shared" si="2"/>
        <v>0.016843171296296297</v>
      </c>
    </row>
    <row r="21" spans="1:14" ht="19.5" customHeight="1">
      <c r="A21" s="28" t="s">
        <v>41</v>
      </c>
      <c r="B21" s="35" t="s">
        <v>100</v>
      </c>
      <c r="C21" s="36" t="s">
        <v>29</v>
      </c>
      <c r="D21" s="39" t="s">
        <v>59</v>
      </c>
      <c r="E21" s="39" t="s">
        <v>80</v>
      </c>
      <c r="F21" s="39" t="s">
        <v>25</v>
      </c>
      <c r="G21" s="28">
        <v>4</v>
      </c>
      <c r="H21" s="11">
        <v>0.005555555555555556</v>
      </c>
      <c r="I21" s="34">
        <v>0.06738425925925927</v>
      </c>
      <c r="J21" s="11">
        <f t="shared" si="0"/>
        <v>0.018234953703703705</v>
      </c>
      <c r="K21" s="11">
        <f t="shared" si="1"/>
        <v>0.0007233796296296328</v>
      </c>
      <c r="L21" s="10">
        <v>48</v>
      </c>
      <c r="N21" s="13">
        <f>I21/G21</f>
        <v>0.016846064814814817</v>
      </c>
    </row>
    <row r="22" spans="1:14" ht="19.5" customHeight="1">
      <c r="A22" s="28" t="s">
        <v>42</v>
      </c>
      <c r="B22" s="37" t="s">
        <v>133</v>
      </c>
      <c r="C22" s="9" t="s">
        <v>29</v>
      </c>
      <c r="D22" s="38" t="s">
        <v>132</v>
      </c>
      <c r="E22" s="38" t="s">
        <v>129</v>
      </c>
      <c r="F22" s="38" t="s">
        <v>128</v>
      </c>
      <c r="G22" s="28">
        <v>4</v>
      </c>
      <c r="H22" s="11">
        <v>0.004166666666666667</v>
      </c>
      <c r="I22" s="34">
        <v>0.069375</v>
      </c>
      <c r="J22" s="11">
        <f t="shared" si="0"/>
        <v>0.018385416666666668</v>
      </c>
      <c r="K22" s="11">
        <f t="shared" si="1"/>
        <v>0.0008738425925925962</v>
      </c>
      <c r="L22" s="10">
        <v>47</v>
      </c>
      <c r="N22" s="13">
        <f t="shared" si="2"/>
        <v>0.01734375</v>
      </c>
    </row>
    <row r="23" spans="1:14" ht="19.5" customHeight="1">
      <c r="A23" s="28" t="s">
        <v>186</v>
      </c>
      <c r="B23" s="37" t="s">
        <v>117</v>
      </c>
      <c r="C23" s="9" t="s">
        <v>135</v>
      </c>
      <c r="D23" s="38" t="s">
        <v>118</v>
      </c>
      <c r="E23" s="38" t="s">
        <v>119</v>
      </c>
      <c r="F23" s="38" t="s">
        <v>33</v>
      </c>
      <c r="G23" s="28">
        <v>4</v>
      </c>
      <c r="H23" s="11">
        <v>0.004166666666666667</v>
      </c>
      <c r="I23" s="34">
        <v>0.06938657407407407</v>
      </c>
      <c r="J23" s="11">
        <f t="shared" si="0"/>
        <v>0.018388310185185185</v>
      </c>
      <c r="K23" s="11">
        <f t="shared" si="1"/>
        <v>0.0008767361111111129</v>
      </c>
      <c r="L23" s="10">
        <v>46</v>
      </c>
      <c r="M23" t="s">
        <v>18</v>
      </c>
      <c r="N23" s="13">
        <f t="shared" si="2"/>
        <v>0.017346643518518518</v>
      </c>
    </row>
    <row r="24" spans="1:15" ht="19.5" customHeight="1">
      <c r="A24" s="28" t="s">
        <v>187</v>
      </c>
      <c r="B24" s="37" t="s">
        <v>120</v>
      </c>
      <c r="C24" s="9" t="s">
        <v>90</v>
      </c>
      <c r="D24" s="38" t="s">
        <v>50</v>
      </c>
      <c r="E24" s="38" t="s">
        <v>121</v>
      </c>
      <c r="F24" s="38" t="s">
        <v>33</v>
      </c>
      <c r="G24" s="28">
        <v>4</v>
      </c>
      <c r="H24" s="11">
        <v>0.004166666666666667</v>
      </c>
      <c r="I24" s="34">
        <v>0.0694212962962963</v>
      </c>
      <c r="J24" s="11">
        <f t="shared" si="0"/>
        <v>0.01839699074074074</v>
      </c>
      <c r="K24" s="11">
        <f t="shared" si="1"/>
        <v>0.0008854166666666698</v>
      </c>
      <c r="L24" s="10">
        <v>45</v>
      </c>
      <c r="N24" s="13">
        <f t="shared" si="2"/>
        <v>0.017355324074074075</v>
      </c>
      <c r="O24" s="33"/>
    </row>
    <row r="25" spans="1:14" ht="19.5" customHeight="1">
      <c r="A25" s="28" t="s">
        <v>43</v>
      </c>
      <c r="B25" s="37" t="s">
        <v>130</v>
      </c>
      <c r="C25" s="9" t="s">
        <v>131</v>
      </c>
      <c r="D25" s="38" t="s">
        <v>132</v>
      </c>
      <c r="E25" s="38" t="s">
        <v>129</v>
      </c>
      <c r="F25" s="38" t="s">
        <v>128</v>
      </c>
      <c r="G25" s="28">
        <v>4</v>
      </c>
      <c r="H25" s="11">
        <v>0.004166666666666667</v>
      </c>
      <c r="I25" s="34">
        <v>0.06943287037037037</v>
      </c>
      <c r="J25" s="11">
        <f t="shared" si="0"/>
        <v>0.018399884259259258</v>
      </c>
      <c r="K25" s="11">
        <f t="shared" si="1"/>
        <v>0.0008883101851851864</v>
      </c>
      <c r="L25" s="10">
        <v>44</v>
      </c>
      <c r="N25" s="13">
        <f t="shared" si="2"/>
        <v>0.017358217592592592</v>
      </c>
    </row>
    <row r="26" spans="1:14" ht="19.5" customHeight="1">
      <c r="A26" s="28" t="s">
        <v>44</v>
      </c>
      <c r="B26" s="37" t="s">
        <v>55</v>
      </c>
      <c r="C26" s="38" t="s">
        <v>56</v>
      </c>
      <c r="D26" s="38" t="s">
        <v>22</v>
      </c>
      <c r="E26" s="38">
        <v>1944</v>
      </c>
      <c r="F26" s="38" t="s">
        <v>57</v>
      </c>
      <c r="G26" s="28">
        <v>1</v>
      </c>
      <c r="H26" s="11">
        <v>0</v>
      </c>
      <c r="I26" s="34">
        <v>0.018703703703703705</v>
      </c>
      <c r="J26" s="11">
        <f t="shared" si="0"/>
        <v>0.018703703703703705</v>
      </c>
      <c r="K26" s="11">
        <f t="shared" si="1"/>
        <v>0.0011921296296296333</v>
      </c>
      <c r="L26" s="10">
        <v>43</v>
      </c>
      <c r="N26" s="13">
        <f t="shared" si="2"/>
        <v>0.018703703703703705</v>
      </c>
    </row>
    <row r="27" spans="1:14" ht="19.5" customHeight="1">
      <c r="A27" s="28" t="s">
        <v>143</v>
      </c>
      <c r="B27" s="37" t="s">
        <v>63</v>
      </c>
      <c r="C27" s="9" t="s">
        <v>122</v>
      </c>
      <c r="D27" s="38" t="s">
        <v>50</v>
      </c>
      <c r="E27" s="38" t="s">
        <v>64</v>
      </c>
      <c r="F27" s="38" t="s">
        <v>25</v>
      </c>
      <c r="G27" s="28">
        <v>4</v>
      </c>
      <c r="H27" s="11">
        <v>0.005555555555555556</v>
      </c>
      <c r="I27" s="34">
        <v>0.06939814814814814</v>
      </c>
      <c r="J27" s="11">
        <f t="shared" si="0"/>
        <v>0.018738425925925922</v>
      </c>
      <c r="K27" s="11">
        <f t="shared" si="1"/>
        <v>0.0012268518518518505</v>
      </c>
      <c r="L27" s="10">
        <v>42</v>
      </c>
      <c r="N27" s="13">
        <f>I27/G27</f>
        <v>0.017349537037037035</v>
      </c>
    </row>
    <row r="28" spans="1:14" ht="19.5" customHeight="1">
      <c r="A28" s="28" t="s">
        <v>144</v>
      </c>
      <c r="B28" s="35" t="s">
        <v>176</v>
      </c>
      <c r="C28" s="36" t="s">
        <v>122</v>
      </c>
      <c r="D28" s="39" t="s">
        <v>177</v>
      </c>
      <c r="E28" s="39">
        <v>1984</v>
      </c>
      <c r="F28" s="39" t="s">
        <v>25</v>
      </c>
      <c r="G28" s="28">
        <v>4</v>
      </c>
      <c r="H28" s="11">
        <v>0.005555555555555556</v>
      </c>
      <c r="I28" s="34">
        <v>0.06940972222222223</v>
      </c>
      <c r="J28" s="11">
        <f t="shared" si="0"/>
        <v>0.018741319444444446</v>
      </c>
      <c r="K28" s="11">
        <f t="shared" si="1"/>
        <v>0.001229745370370374</v>
      </c>
      <c r="L28" s="10">
        <v>41</v>
      </c>
      <c r="N28" s="13">
        <f t="shared" si="2"/>
        <v>0.01735243055555556</v>
      </c>
    </row>
    <row r="29" spans="1:14" ht="19.5" customHeight="1">
      <c r="A29" s="28" t="s">
        <v>188</v>
      </c>
      <c r="B29" s="35" t="s">
        <v>181</v>
      </c>
      <c r="C29" s="36" t="s">
        <v>29</v>
      </c>
      <c r="D29" s="39" t="s">
        <v>50</v>
      </c>
      <c r="E29" s="39">
        <v>1979</v>
      </c>
      <c r="F29" s="39" t="s">
        <v>25</v>
      </c>
      <c r="G29" s="28">
        <v>4</v>
      </c>
      <c r="H29" s="11">
        <v>0.005555555555555556</v>
      </c>
      <c r="I29" s="34">
        <v>0.06956018518518518</v>
      </c>
      <c r="J29" s="11">
        <f t="shared" si="0"/>
        <v>0.018778935185185183</v>
      </c>
      <c r="K29" s="11">
        <f t="shared" si="1"/>
        <v>0.0012673611111111115</v>
      </c>
      <c r="L29" s="10">
        <v>40</v>
      </c>
      <c r="N29" s="13">
        <f>I29/G29</f>
        <v>0.017390046296296296</v>
      </c>
    </row>
    <row r="30" spans="1:14" ht="19.5" customHeight="1">
      <c r="A30" s="28" t="s">
        <v>145</v>
      </c>
      <c r="B30" s="35" t="s">
        <v>174</v>
      </c>
      <c r="C30" s="36" t="s">
        <v>127</v>
      </c>
      <c r="D30" s="39" t="s">
        <v>175</v>
      </c>
      <c r="E30" s="39">
        <v>1991</v>
      </c>
      <c r="F30" s="39" t="s">
        <v>25</v>
      </c>
      <c r="G30" s="28">
        <v>4</v>
      </c>
      <c r="H30" s="11">
        <v>0.005555555555555556</v>
      </c>
      <c r="I30" s="34">
        <v>0.07202546296296296</v>
      </c>
      <c r="J30" s="11">
        <f t="shared" si="0"/>
        <v>0.019395254629629627</v>
      </c>
      <c r="K30" s="11">
        <f t="shared" si="1"/>
        <v>0.001883680555555555</v>
      </c>
      <c r="L30" s="10">
        <v>39</v>
      </c>
      <c r="N30" s="13">
        <f t="shared" si="2"/>
        <v>0.01800636574074074</v>
      </c>
    </row>
    <row r="31" spans="1:14" ht="19.5" customHeight="1">
      <c r="A31" s="28" t="s">
        <v>146</v>
      </c>
      <c r="B31" s="37" t="s">
        <v>30</v>
      </c>
      <c r="C31" s="38" t="s">
        <v>31</v>
      </c>
      <c r="D31" s="38" t="s">
        <v>26</v>
      </c>
      <c r="E31" s="38" t="s">
        <v>32</v>
      </c>
      <c r="F31" s="38" t="s">
        <v>24</v>
      </c>
      <c r="G31" s="28">
        <v>2</v>
      </c>
      <c r="H31" s="11">
        <v>0.001388888888888889</v>
      </c>
      <c r="I31" s="34">
        <v>0.0375</v>
      </c>
      <c r="J31" s="11">
        <f t="shared" si="0"/>
        <v>0.019444444444444445</v>
      </c>
      <c r="K31" s="11">
        <f t="shared" si="1"/>
        <v>0.001932870370370373</v>
      </c>
      <c r="L31" s="10">
        <v>38</v>
      </c>
      <c r="N31" s="13">
        <f>I31/G31</f>
        <v>0.01875</v>
      </c>
    </row>
    <row r="32" spans="1:14" ht="19.5" customHeight="1">
      <c r="A32" s="28" t="s">
        <v>45</v>
      </c>
      <c r="B32" s="37" t="s">
        <v>163</v>
      </c>
      <c r="C32" s="38" t="s">
        <v>164</v>
      </c>
      <c r="D32" s="38" t="s">
        <v>165</v>
      </c>
      <c r="E32" s="38">
        <v>1994</v>
      </c>
      <c r="F32" s="38" t="s">
        <v>166</v>
      </c>
      <c r="G32" s="28">
        <v>2</v>
      </c>
      <c r="H32" s="11">
        <v>0.001388888888888889</v>
      </c>
      <c r="I32" s="34">
        <v>0.03751157407407407</v>
      </c>
      <c r="J32" s="11">
        <f t="shared" si="0"/>
        <v>0.01945023148148148</v>
      </c>
      <c r="K32" s="11">
        <f t="shared" si="1"/>
        <v>0.0019386574074074098</v>
      </c>
      <c r="L32" s="10">
        <v>37</v>
      </c>
      <c r="N32" s="13">
        <f t="shared" si="2"/>
        <v>0.018755787037037036</v>
      </c>
    </row>
    <row r="33" spans="1:15" ht="19.5" customHeight="1">
      <c r="A33" s="28" t="s">
        <v>46</v>
      </c>
      <c r="B33" s="35" t="s">
        <v>123</v>
      </c>
      <c r="C33" s="29" t="s">
        <v>124</v>
      </c>
      <c r="D33" s="36" t="s">
        <v>125</v>
      </c>
      <c r="E33" s="36" t="s">
        <v>126</v>
      </c>
      <c r="F33" s="36" t="s">
        <v>27</v>
      </c>
      <c r="G33" s="28">
        <v>3</v>
      </c>
      <c r="H33" s="11">
        <v>0.002777777777777778</v>
      </c>
      <c r="I33" s="34">
        <v>0.05572916666666666</v>
      </c>
      <c r="J33" s="11">
        <f t="shared" si="0"/>
        <v>0.019502314814814813</v>
      </c>
      <c r="K33" s="11">
        <f t="shared" si="1"/>
        <v>0.001990740740740741</v>
      </c>
      <c r="L33" s="10">
        <v>36</v>
      </c>
      <c r="N33" s="13">
        <f>I33/G33</f>
        <v>0.01857638888888889</v>
      </c>
      <c r="O33" s="33"/>
    </row>
    <row r="34" spans="1:15" ht="19.5" customHeight="1">
      <c r="A34" s="28" t="s">
        <v>47</v>
      </c>
      <c r="B34" s="35" t="s">
        <v>156</v>
      </c>
      <c r="C34" s="36" t="s">
        <v>157</v>
      </c>
      <c r="D34" s="39" t="s">
        <v>50</v>
      </c>
      <c r="E34" s="39">
        <v>1972</v>
      </c>
      <c r="F34" s="39" t="s">
        <v>33</v>
      </c>
      <c r="G34" s="28">
        <v>4</v>
      </c>
      <c r="H34" s="11">
        <v>0.004166666666666667</v>
      </c>
      <c r="I34" s="34">
        <v>0.07428240740740741</v>
      </c>
      <c r="J34" s="11">
        <f t="shared" si="0"/>
        <v>0.01961226851851852</v>
      </c>
      <c r="K34" s="11">
        <f t="shared" si="1"/>
        <v>0.0021006944444444467</v>
      </c>
      <c r="L34" s="10">
        <v>35</v>
      </c>
      <c r="N34" s="13">
        <f>I34/G34</f>
        <v>0.018570601851851852</v>
      </c>
      <c r="O34" s="33"/>
    </row>
    <row r="35" spans="1:15" ht="19.5" customHeight="1">
      <c r="A35" s="28" t="s">
        <v>189</v>
      </c>
      <c r="B35" s="37" t="s">
        <v>113</v>
      </c>
      <c r="C35" s="9" t="s">
        <v>21</v>
      </c>
      <c r="D35" s="38" t="s">
        <v>22</v>
      </c>
      <c r="E35" s="38" t="s">
        <v>114</v>
      </c>
      <c r="F35" s="38" t="s">
        <v>27</v>
      </c>
      <c r="G35" s="28">
        <v>3</v>
      </c>
      <c r="H35" s="11">
        <v>0.002777777777777778</v>
      </c>
      <c r="I35" s="34">
        <v>0.05606481481481482</v>
      </c>
      <c r="J35" s="11">
        <f t="shared" si="0"/>
        <v>0.019614197530864196</v>
      </c>
      <c r="K35" s="11">
        <f t="shared" si="1"/>
        <v>0.0021026234567901245</v>
      </c>
      <c r="L35" s="10">
        <v>34</v>
      </c>
      <c r="N35" s="13">
        <f>I35/G35</f>
        <v>0.018688271604938272</v>
      </c>
      <c r="O35" s="33"/>
    </row>
    <row r="36" spans="1:15" ht="19.5" customHeight="1">
      <c r="A36" s="28" t="s">
        <v>51</v>
      </c>
      <c r="B36" s="35" t="s">
        <v>81</v>
      </c>
      <c r="C36" s="36" t="s">
        <v>72</v>
      </c>
      <c r="D36" s="39" t="s">
        <v>82</v>
      </c>
      <c r="E36" s="39" t="s">
        <v>83</v>
      </c>
      <c r="F36" s="39" t="s">
        <v>25</v>
      </c>
      <c r="G36" s="28">
        <v>4</v>
      </c>
      <c r="H36" s="11">
        <v>0.005555555555555556</v>
      </c>
      <c r="I36" s="34">
        <v>0.07342592592592594</v>
      </c>
      <c r="J36" s="11">
        <f t="shared" si="0"/>
        <v>0.01974537037037037</v>
      </c>
      <c r="K36" s="11">
        <f t="shared" si="1"/>
        <v>0.0022337962962962997</v>
      </c>
      <c r="L36" s="10">
        <v>33</v>
      </c>
      <c r="N36" s="13">
        <f>I36/G36</f>
        <v>0.018356481481481484</v>
      </c>
      <c r="O36" s="33"/>
    </row>
    <row r="37" spans="1:15" ht="19.5" customHeight="1">
      <c r="A37" s="28" t="s">
        <v>190</v>
      </c>
      <c r="B37" s="35" t="s">
        <v>109</v>
      </c>
      <c r="C37" s="36" t="s">
        <v>110</v>
      </c>
      <c r="D37" s="36" t="s">
        <v>22</v>
      </c>
      <c r="E37" s="36" t="s">
        <v>111</v>
      </c>
      <c r="F37" s="36" t="s">
        <v>108</v>
      </c>
      <c r="G37" s="28">
        <v>1</v>
      </c>
      <c r="H37" s="11">
        <v>0</v>
      </c>
      <c r="I37" s="34">
        <v>0.01996527777777778</v>
      </c>
      <c r="J37" s="11">
        <f t="shared" si="0"/>
        <v>0.01996527777777778</v>
      </c>
      <c r="K37" s="11">
        <f t="shared" si="1"/>
        <v>0.002453703703703708</v>
      </c>
      <c r="L37" s="10">
        <v>32</v>
      </c>
      <c r="N37" s="13">
        <f>I37/G37</f>
        <v>0.01996527777777778</v>
      </c>
      <c r="O37" s="33"/>
    </row>
    <row r="38" spans="1:15" ht="19.5" customHeight="1">
      <c r="A38" s="28" t="s">
        <v>191</v>
      </c>
      <c r="B38" s="37" t="s">
        <v>86</v>
      </c>
      <c r="C38" s="9" t="s">
        <v>21</v>
      </c>
      <c r="D38" s="38" t="s">
        <v>22</v>
      </c>
      <c r="E38" s="38" t="s">
        <v>87</v>
      </c>
      <c r="F38" s="38" t="s">
        <v>33</v>
      </c>
      <c r="G38" s="28">
        <v>4</v>
      </c>
      <c r="H38" s="11">
        <v>0.004166666666666667</v>
      </c>
      <c r="I38" s="34">
        <v>0.07577546296296296</v>
      </c>
      <c r="J38" s="11">
        <f t="shared" si="0"/>
        <v>0.019985532407407407</v>
      </c>
      <c r="K38" s="11">
        <f t="shared" si="1"/>
        <v>0.002473958333333335</v>
      </c>
      <c r="L38" s="10">
        <v>31</v>
      </c>
      <c r="N38" s="13">
        <f t="shared" si="2"/>
        <v>0.01894386574074074</v>
      </c>
      <c r="O38" s="33"/>
    </row>
    <row r="39" spans="1:15" ht="19.5" customHeight="1">
      <c r="A39" s="28" t="s">
        <v>93</v>
      </c>
      <c r="B39" s="37" t="s">
        <v>162</v>
      </c>
      <c r="C39" s="38" t="s">
        <v>56</v>
      </c>
      <c r="D39" s="38" t="s">
        <v>22</v>
      </c>
      <c r="E39" s="38">
        <v>1954</v>
      </c>
      <c r="F39" s="38" t="s">
        <v>24</v>
      </c>
      <c r="G39" s="28">
        <v>2</v>
      </c>
      <c r="H39" s="11">
        <v>0.001388888888888889</v>
      </c>
      <c r="I39" s="34">
        <v>0.03930555555555556</v>
      </c>
      <c r="J39" s="11">
        <f t="shared" si="0"/>
        <v>0.020347222222222225</v>
      </c>
      <c r="K39" s="11">
        <f t="shared" si="1"/>
        <v>0.002835648148148153</v>
      </c>
      <c r="L39" s="10">
        <v>30</v>
      </c>
      <c r="N39" s="13">
        <f>I39/G39</f>
        <v>0.01965277777777778</v>
      </c>
      <c r="O39" s="33"/>
    </row>
    <row r="40" spans="1:15" ht="19.5" customHeight="1">
      <c r="A40" s="28" t="s">
        <v>192</v>
      </c>
      <c r="B40" s="37" t="s">
        <v>53</v>
      </c>
      <c r="C40" s="38" t="s">
        <v>23</v>
      </c>
      <c r="D40" s="38" t="s">
        <v>22</v>
      </c>
      <c r="E40" s="38" t="s">
        <v>69</v>
      </c>
      <c r="F40" s="38" t="s">
        <v>57</v>
      </c>
      <c r="G40" s="28">
        <v>1</v>
      </c>
      <c r="H40" s="11">
        <v>0</v>
      </c>
      <c r="I40" s="34">
        <v>0.020601851851851854</v>
      </c>
      <c r="J40" s="11">
        <f t="shared" si="0"/>
        <v>0.020601851851851854</v>
      </c>
      <c r="K40" s="11">
        <f t="shared" si="1"/>
        <v>0.003090277777777782</v>
      </c>
      <c r="L40" s="10">
        <v>29</v>
      </c>
      <c r="N40" s="13">
        <f>I40/G40</f>
        <v>0.020601851851851854</v>
      </c>
      <c r="O40" s="33"/>
    </row>
    <row r="41" spans="1:15" ht="19.5" customHeight="1">
      <c r="A41" s="28" t="s">
        <v>193</v>
      </c>
      <c r="B41" s="35" t="s">
        <v>65</v>
      </c>
      <c r="C41" s="36" t="s">
        <v>66</v>
      </c>
      <c r="D41" s="36" t="s">
        <v>22</v>
      </c>
      <c r="E41" s="36" t="s">
        <v>67</v>
      </c>
      <c r="F41" s="36" t="s">
        <v>57</v>
      </c>
      <c r="G41" s="28">
        <v>1</v>
      </c>
      <c r="H41" s="11">
        <v>0</v>
      </c>
      <c r="I41" s="34">
        <v>0.020613425925925927</v>
      </c>
      <c r="J41" s="11">
        <f t="shared" si="0"/>
        <v>0.020613425925925927</v>
      </c>
      <c r="K41" s="11">
        <f t="shared" si="1"/>
        <v>0.0031018518518518556</v>
      </c>
      <c r="L41" s="10">
        <v>28</v>
      </c>
      <c r="N41" s="13">
        <f>I41/G41</f>
        <v>0.020613425925925927</v>
      </c>
      <c r="O41" s="33"/>
    </row>
    <row r="42" spans="1:15" ht="19.5" customHeight="1">
      <c r="A42" s="28" t="s">
        <v>194</v>
      </c>
      <c r="B42" s="35" t="s">
        <v>84</v>
      </c>
      <c r="C42" s="36" t="s">
        <v>21</v>
      </c>
      <c r="D42" s="39" t="s">
        <v>50</v>
      </c>
      <c r="E42" s="39" t="s">
        <v>85</v>
      </c>
      <c r="F42" s="39" t="s">
        <v>25</v>
      </c>
      <c r="G42" s="28">
        <v>4</v>
      </c>
      <c r="H42" s="11">
        <v>0.005555555555555556</v>
      </c>
      <c r="I42" s="34">
        <v>0.08251157407407407</v>
      </c>
      <c r="J42" s="11">
        <f t="shared" si="0"/>
        <v>0.022016782407407405</v>
      </c>
      <c r="K42" s="11">
        <f t="shared" si="1"/>
        <v>0.004505208333333333</v>
      </c>
      <c r="L42" s="10">
        <v>27</v>
      </c>
      <c r="N42" s="13">
        <f t="shared" si="2"/>
        <v>0.020627893518518518</v>
      </c>
      <c r="O42" s="33"/>
    </row>
    <row r="43" spans="1:14" ht="19.5" customHeight="1">
      <c r="A43" s="28" t="s">
        <v>147</v>
      </c>
      <c r="B43" s="37" t="s">
        <v>63</v>
      </c>
      <c r="C43" s="9" t="s">
        <v>23</v>
      </c>
      <c r="D43" s="38" t="s">
        <v>50</v>
      </c>
      <c r="E43" s="38" t="s">
        <v>64</v>
      </c>
      <c r="F43" s="38" t="s">
        <v>25</v>
      </c>
      <c r="G43" s="28">
        <v>4</v>
      </c>
      <c r="H43" s="11">
        <v>0.005555555555555556</v>
      </c>
      <c r="I43" s="34">
        <v>0.08252314814814815</v>
      </c>
      <c r="J43" s="11">
        <f t="shared" si="0"/>
        <v>0.022019675925925925</v>
      </c>
      <c r="K43" s="11">
        <f t="shared" si="1"/>
        <v>0.004508101851851853</v>
      </c>
      <c r="L43" s="10">
        <v>26</v>
      </c>
      <c r="N43" s="13">
        <f t="shared" si="2"/>
        <v>0.020630787037037038</v>
      </c>
    </row>
    <row r="44" spans="1:14" ht="19.5" customHeight="1">
      <c r="A44" s="28" t="s">
        <v>94</v>
      </c>
      <c r="B44" s="35" t="s">
        <v>98</v>
      </c>
      <c r="C44" s="36" t="s">
        <v>90</v>
      </c>
      <c r="D44" s="39" t="s">
        <v>50</v>
      </c>
      <c r="E44" s="39" t="s">
        <v>91</v>
      </c>
      <c r="F44" s="39" t="s">
        <v>33</v>
      </c>
      <c r="G44" s="28">
        <v>4</v>
      </c>
      <c r="H44" s="11">
        <v>0.004166666666666667</v>
      </c>
      <c r="I44" s="34">
        <v>0.08472222222222221</v>
      </c>
      <c r="J44" s="11">
        <f t="shared" si="0"/>
        <v>0.02222222222222222</v>
      </c>
      <c r="K44" s="11">
        <f t="shared" si="1"/>
        <v>0.004710648148148148</v>
      </c>
      <c r="L44" s="10">
        <v>25</v>
      </c>
      <c r="N44" s="13">
        <f>I44/G44</f>
        <v>0.021180555555555553</v>
      </c>
    </row>
    <row r="45" spans="1:15" ht="19.5" customHeight="1">
      <c r="A45" s="28" t="s">
        <v>148</v>
      </c>
      <c r="B45" s="35" t="s">
        <v>73</v>
      </c>
      <c r="C45" s="29" t="s">
        <v>74</v>
      </c>
      <c r="D45" s="36" t="s">
        <v>68</v>
      </c>
      <c r="E45" s="36" t="s">
        <v>75</v>
      </c>
      <c r="F45" s="36" t="s">
        <v>27</v>
      </c>
      <c r="G45" s="28">
        <v>3</v>
      </c>
      <c r="H45" s="11">
        <v>0.002777777777777778</v>
      </c>
      <c r="I45" s="34" t="s">
        <v>112</v>
      </c>
      <c r="J45" s="11" t="e">
        <f t="shared" si="0"/>
        <v>#VALUE!</v>
      </c>
      <c r="K45" s="11" t="e">
        <f t="shared" si="1"/>
        <v>#VALUE!</v>
      </c>
      <c r="L45" s="10">
        <v>0</v>
      </c>
      <c r="N45" s="13" t="e">
        <f t="shared" si="2"/>
        <v>#VALUE!</v>
      </c>
      <c r="O45" s="33"/>
    </row>
    <row r="46" spans="1:15" ht="19.5" customHeight="1">
      <c r="A46" s="28" t="s">
        <v>149</v>
      </c>
      <c r="B46" s="35" t="s">
        <v>97</v>
      </c>
      <c r="C46" s="36" t="s">
        <v>88</v>
      </c>
      <c r="D46" s="39" t="s">
        <v>50</v>
      </c>
      <c r="E46" s="39" t="s">
        <v>89</v>
      </c>
      <c r="F46" s="39" t="s">
        <v>33</v>
      </c>
      <c r="G46" s="28">
        <v>4</v>
      </c>
      <c r="H46" s="11">
        <v>0.004166666666666667</v>
      </c>
      <c r="I46" s="34" t="s">
        <v>112</v>
      </c>
      <c r="J46" s="11" t="e">
        <f t="shared" si="0"/>
        <v>#VALUE!</v>
      </c>
      <c r="K46" s="11" t="e">
        <f t="shared" si="1"/>
        <v>#VALUE!</v>
      </c>
      <c r="L46" s="10">
        <v>0</v>
      </c>
      <c r="N46" s="13" t="e">
        <f t="shared" si="2"/>
        <v>#VALUE!</v>
      </c>
      <c r="O46" s="33"/>
    </row>
    <row r="47" spans="1:15" ht="19.5" customHeight="1">
      <c r="A47" s="28" t="s">
        <v>150</v>
      </c>
      <c r="B47" s="35" t="s">
        <v>172</v>
      </c>
      <c r="C47" s="36" t="s">
        <v>173</v>
      </c>
      <c r="D47" s="39" t="s">
        <v>118</v>
      </c>
      <c r="E47" s="39">
        <v>1987</v>
      </c>
      <c r="F47" s="39" t="s">
        <v>25</v>
      </c>
      <c r="G47" s="28">
        <v>4</v>
      </c>
      <c r="H47" s="11">
        <v>0.005555555555555556</v>
      </c>
      <c r="I47" s="34" t="s">
        <v>112</v>
      </c>
      <c r="J47" s="11" t="e">
        <f t="shared" si="0"/>
        <v>#VALUE!</v>
      </c>
      <c r="K47" s="11" t="e">
        <f t="shared" si="1"/>
        <v>#VALUE!</v>
      </c>
      <c r="L47" s="10">
        <v>0</v>
      </c>
      <c r="N47" s="13" t="e">
        <f t="shared" si="2"/>
        <v>#VALUE!</v>
      </c>
      <c r="O47" s="33"/>
    </row>
    <row r="48" spans="1:15" ht="19.5" customHeight="1">
      <c r="A48" s="28" t="s">
        <v>151</v>
      </c>
      <c r="B48" s="37" t="s">
        <v>134</v>
      </c>
      <c r="C48" s="9" t="s">
        <v>135</v>
      </c>
      <c r="D48" s="38" t="s">
        <v>136</v>
      </c>
      <c r="E48" s="38" t="s">
        <v>137</v>
      </c>
      <c r="F48" s="38" t="s">
        <v>25</v>
      </c>
      <c r="G48" s="28">
        <v>4</v>
      </c>
      <c r="H48" s="11">
        <v>0.005555555555555556</v>
      </c>
      <c r="I48" s="34" t="s">
        <v>112</v>
      </c>
      <c r="J48" s="11" t="e">
        <f t="shared" si="0"/>
        <v>#VALUE!</v>
      </c>
      <c r="K48" s="11" t="e">
        <f t="shared" si="1"/>
        <v>#VALUE!</v>
      </c>
      <c r="L48" s="10">
        <v>0</v>
      </c>
      <c r="N48" s="13" t="e">
        <f t="shared" si="2"/>
        <v>#VALUE!</v>
      </c>
      <c r="O48" s="33"/>
    </row>
    <row r="49" spans="1:14" ht="15" customHeight="1">
      <c r="A49" s="1" t="s">
        <v>159</v>
      </c>
      <c r="G49" s="47"/>
      <c r="H49" s="48"/>
      <c r="I49" s="48"/>
      <c r="J49" s="48"/>
      <c r="K49" s="48"/>
      <c r="L49" s="48"/>
      <c r="M49" s="48"/>
      <c r="N49" s="48"/>
    </row>
    <row r="50" ht="12.75">
      <c r="A50" s="1" t="s">
        <v>195</v>
      </c>
    </row>
    <row r="51" spans="1:12" ht="12.75">
      <c r="A51" s="1" t="s">
        <v>152</v>
      </c>
      <c r="I51" s="50" t="s">
        <v>196</v>
      </c>
      <c r="J51" s="49"/>
      <c r="K51" s="49"/>
      <c r="L51" s="49"/>
    </row>
    <row r="52" ht="12.75">
      <c r="A52" t="s">
        <v>160</v>
      </c>
    </row>
    <row r="53" ht="12.75">
      <c r="A53" t="s">
        <v>154</v>
      </c>
    </row>
  </sheetData>
  <mergeCells count="3">
    <mergeCell ref="A2:L2"/>
    <mergeCell ref="G49:N49"/>
    <mergeCell ref="I51:L5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Hlbocký Marián</cp:lastModifiedBy>
  <cp:lastPrinted>2010-06-10T10:04:55Z</cp:lastPrinted>
  <dcterms:created xsi:type="dcterms:W3CDTF">1997-01-24T11:07:25Z</dcterms:created>
  <dcterms:modified xsi:type="dcterms:W3CDTF">2010-06-10T10:05:27Z</dcterms:modified>
  <cp:category/>
  <cp:version/>
  <cp:contentType/>
  <cp:contentStatus/>
</cp:coreProperties>
</file>