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'List1'!$A$1:$N$46</definedName>
  </definedNames>
  <calcPr fullCalcOnLoad="1"/>
</workbook>
</file>

<file path=xl/sharedStrings.xml><?xml version="1.0" encoding="utf-8"?>
<sst xmlns="http://schemas.openxmlformats.org/spreadsheetml/2006/main" count="205" uniqueCount="154">
  <si>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</si>
  <si>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</si>
  <si>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</si>
  <si>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</si>
  <si>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</si>
  <si>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</si>
  <si>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</si>
  <si>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</si>
  <si>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</si>
  <si>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</si>
  <si>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</si>
  <si>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rad.</t>
  </si>
  <si>
    <t>klubu</t>
  </si>
  <si>
    <t>narodenia</t>
  </si>
  <si>
    <t>gória</t>
  </si>
  <si>
    <t>h:m:s</t>
  </si>
  <si>
    <t>čas.  h:m:s</t>
  </si>
  <si>
    <t>na víťaza</t>
  </si>
  <si>
    <t>CK Trnava</t>
  </si>
  <si>
    <t>Počet</t>
  </si>
  <si>
    <t>kôl</t>
  </si>
  <si>
    <t>Jozef</t>
  </si>
  <si>
    <t>CKT</t>
  </si>
  <si>
    <t>Peter</t>
  </si>
  <si>
    <t>VeC</t>
  </si>
  <si>
    <t>Ladislav</t>
  </si>
  <si>
    <t>El</t>
  </si>
  <si>
    <t>OLY</t>
  </si>
  <si>
    <t>VeB</t>
  </si>
  <si>
    <t>Martin</t>
  </si>
  <si>
    <t>VeA</t>
  </si>
  <si>
    <t xml:space="preserve">Skutočný </t>
  </si>
  <si>
    <t>čas kola</t>
  </si>
  <si>
    <t>Redukovaný</t>
  </si>
  <si>
    <t>čas na 1 okruh</t>
  </si>
  <si>
    <t>6.</t>
  </si>
  <si>
    <t>7.</t>
  </si>
  <si>
    <t>13.</t>
  </si>
  <si>
    <t>14.</t>
  </si>
  <si>
    <t>15.</t>
  </si>
  <si>
    <t>16.</t>
  </si>
  <si>
    <t>17.</t>
  </si>
  <si>
    <t>18.</t>
  </si>
  <si>
    <t>21.</t>
  </si>
  <si>
    <t>24.</t>
  </si>
  <si>
    <t>25.</t>
  </si>
  <si>
    <t>26.</t>
  </si>
  <si>
    <t>27.</t>
  </si>
  <si>
    <t>TTT</t>
  </si>
  <si>
    <t>28.</t>
  </si>
  <si>
    <t>29.</t>
  </si>
  <si>
    <t>MALOVEC</t>
  </si>
  <si>
    <t>DUBOŠ</t>
  </si>
  <si>
    <t>CTS</t>
  </si>
  <si>
    <t xml:space="preserve">Milan </t>
  </si>
  <si>
    <t>VeE</t>
  </si>
  <si>
    <t>TUPÝ</t>
  </si>
  <si>
    <t>PNY</t>
  </si>
  <si>
    <t>Ľuboš</t>
  </si>
  <si>
    <t>CKMT</t>
  </si>
  <si>
    <t>Karol</t>
  </si>
  <si>
    <t>Matej</t>
  </si>
  <si>
    <t>ŠKVARKA</t>
  </si>
  <si>
    <t>Radovan</t>
  </si>
  <si>
    <t>PEZ</t>
  </si>
  <si>
    <t>PILKA</t>
  </si>
  <si>
    <t>Pez</t>
  </si>
  <si>
    <t>VAVRÍK</t>
  </si>
  <si>
    <t>Rastislav</t>
  </si>
  <si>
    <t>Andrej</t>
  </si>
  <si>
    <t>30.</t>
  </si>
  <si>
    <t>31.</t>
  </si>
  <si>
    <t>32.</t>
  </si>
  <si>
    <t>ŽBODÁK</t>
  </si>
  <si>
    <t>LIPOVSKÝ</t>
  </si>
  <si>
    <t>VeD</t>
  </si>
  <si>
    <t>HOLLÝ</t>
  </si>
  <si>
    <t>Ján</t>
  </si>
  <si>
    <t>PÁPEŽ</t>
  </si>
  <si>
    <t>TRN</t>
  </si>
  <si>
    <t>ORLICKÝ</t>
  </si>
  <si>
    <t>HORŇÁK</t>
  </si>
  <si>
    <t>Miroslav</t>
  </si>
  <si>
    <t>GAL</t>
  </si>
  <si>
    <t>Michal</t>
  </si>
  <si>
    <t>Ju</t>
  </si>
  <si>
    <t>Daniel</t>
  </si>
  <si>
    <t>1.</t>
  </si>
  <si>
    <t>5.</t>
  </si>
  <si>
    <t>19.</t>
  </si>
  <si>
    <t>20.</t>
  </si>
  <si>
    <t>22.</t>
  </si>
  <si>
    <t>23.</t>
  </si>
  <si>
    <r>
      <t>Priemerná rýchlosť</t>
    </r>
    <r>
      <rPr>
        <i/>
        <sz val="10"/>
        <rFont val="Arial CE"/>
        <family val="2"/>
      </rPr>
      <t xml:space="preserve"> pretekára s najlepším skutočným časom na jeden okruh:</t>
    </r>
  </si>
  <si>
    <t>Výsledky spracoval: Marián Hlbocký</t>
  </si>
  <si>
    <t>Trasa: Košolná-Dlhá-Dolany-D.Orešany-Košolná, okruh -15 km</t>
  </si>
  <si>
    <t>PALKOVIČ</t>
  </si>
  <si>
    <t>FAL</t>
  </si>
  <si>
    <t>Marián</t>
  </si>
  <si>
    <t>HORVÁTH</t>
  </si>
  <si>
    <t>Vlastimil</t>
  </si>
  <si>
    <t>INTBa</t>
  </si>
  <si>
    <t>KLOTTON</t>
  </si>
  <si>
    <t>UVÁČEK</t>
  </si>
  <si>
    <t>VOZÁR</t>
  </si>
  <si>
    <t>Lukáš</t>
  </si>
  <si>
    <t>BALÁŽ</t>
  </si>
  <si>
    <t>ŠKULTÉTY</t>
  </si>
  <si>
    <t>Elvis</t>
  </si>
  <si>
    <t>LISINOVIČ</t>
  </si>
  <si>
    <t>Dominik</t>
  </si>
  <si>
    <t>WACHS</t>
  </si>
  <si>
    <t>2.</t>
  </si>
  <si>
    <t>3.</t>
  </si>
  <si>
    <t>4.</t>
  </si>
  <si>
    <r>
      <t xml:space="preserve">   </t>
    </r>
    <r>
      <rPr>
        <i/>
        <sz val="10"/>
        <rFont val="Arial CE"/>
        <family val="0"/>
      </rPr>
      <t xml:space="preserve"> www.trnava-live.sk</t>
    </r>
    <r>
      <rPr>
        <b/>
        <i/>
        <sz val="14"/>
        <rFont val="Arial CE"/>
        <family val="2"/>
      </rPr>
      <t xml:space="preserve">                                V Ý S L E D K Y                       </t>
    </r>
    <r>
      <rPr>
        <i/>
        <sz val="10"/>
        <rFont val="Arial CE"/>
        <family val="0"/>
      </rPr>
      <t>www.ckmastersteam.sk</t>
    </r>
  </si>
  <si>
    <t>TCL ´11</t>
  </si>
  <si>
    <t>Štart</t>
  </si>
  <si>
    <t>vklad</t>
  </si>
  <si>
    <t>KARABA</t>
  </si>
  <si>
    <t>Milan</t>
  </si>
  <si>
    <t>PREDAJŇA</t>
  </si>
  <si>
    <t>BA</t>
  </si>
  <si>
    <t>BUČKO</t>
  </si>
  <si>
    <t>Jaromír</t>
  </si>
  <si>
    <t>PAULÍNI</t>
  </si>
  <si>
    <t>DUBOŠ st.</t>
  </si>
  <si>
    <t>Dušan</t>
  </si>
  <si>
    <t>BARTKO</t>
  </si>
  <si>
    <t>Róbert</t>
  </si>
  <si>
    <t>PIPTA</t>
  </si>
  <si>
    <t>ŠPSV</t>
  </si>
  <si>
    <t>TRNAVSKÁ CYKLISTICKÁ LIGA 2012    XVIII. Ročník</t>
  </si>
  <si>
    <t>Trnavská cyklistická liga  ´2012</t>
  </si>
  <si>
    <r>
      <t>Číslo kola:</t>
    </r>
    <r>
      <rPr>
        <b/>
        <sz val="12"/>
        <rFont val="Arial CE"/>
        <family val="2"/>
      </rPr>
      <t xml:space="preserve"> 2</t>
    </r>
  </si>
  <si>
    <t>SMOLINSKÝ</t>
  </si>
  <si>
    <r>
      <t>Dátum:</t>
    </r>
    <r>
      <rPr>
        <b/>
        <sz val="12"/>
        <rFont val="Arial CE"/>
        <family val="0"/>
      </rPr>
      <t xml:space="preserve"> 4.4.2</t>
    </r>
    <r>
      <rPr>
        <b/>
        <sz val="12"/>
        <rFont val="Arial CE"/>
        <family val="2"/>
      </rPr>
      <t>012</t>
    </r>
  </si>
  <si>
    <r>
      <t>Typ pretekov</t>
    </r>
    <r>
      <rPr>
        <sz val="12"/>
        <rFont val="Arial CE"/>
        <family val="2"/>
      </rPr>
      <t>: cesta A</t>
    </r>
  </si>
  <si>
    <t>Nasledujúce kolo sa uskutoční 18.4.2012 o 17:00 h so štartom v D. Dubové Sušička.</t>
  </si>
  <si>
    <t>HOLBÍK</t>
  </si>
  <si>
    <t>MEČIAR</t>
  </si>
  <si>
    <t>DKU</t>
  </si>
  <si>
    <t>JANŽO</t>
  </si>
  <si>
    <t>PSB</t>
  </si>
  <si>
    <t>dlh</t>
  </si>
  <si>
    <t>8</t>
  </si>
  <si>
    <t>9</t>
  </si>
  <si>
    <t>10</t>
  </si>
  <si>
    <t>11</t>
  </si>
  <si>
    <t>12</t>
  </si>
  <si>
    <r>
      <t>Počasie</t>
    </r>
    <r>
      <rPr>
        <i/>
        <sz val="10"/>
        <rFont val="Arial CE"/>
        <family val="2"/>
      </rPr>
      <t>: Južný slabý vietor, teplota 21° C.</t>
    </r>
  </si>
  <si>
    <t>Víťazom 2. kola TCL 2012 sa stal  Ľuboš MALOVEC  CK Olympik Trnava</t>
  </si>
  <si>
    <t>Ľuboš MALOVEC Olympik Trnava</t>
  </si>
  <si>
    <t>40,268 km/h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</si>
</sst>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h]:mm:ss;@"/>
  </numFmts>
  <fonts count="46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color indexed="12"/>
      <name val="Arial Black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1" fontId="3" fillId="0" borderId="0" xfId="0" applyNumberFormat="1" applyFont="1" applyAlignment="1" applyProtection="1">
      <alignment/>
      <protection/>
    </xf>
    <xf numFmtId="21" fontId="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1" fontId="0" fillId="0" borderId="10" xfId="0" applyNumberFormat="1" applyBorder="1" applyAlignment="1" applyProtection="1">
      <alignment/>
      <protection/>
    </xf>
    <xf numFmtId="21" fontId="0" fillId="0" borderId="1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21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21" fontId="1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1" fontId="7" fillId="0" borderId="0" xfId="0" applyNumberFormat="1" applyFont="1" applyAlignment="1" applyProtection="1">
      <alignment/>
      <protection/>
    </xf>
    <xf numFmtId="21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1" fontId="1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21" fontId="0" fillId="33" borderId="0" xfId="0" applyNumberFormat="1" applyFill="1" applyAlignment="1" applyProtection="1">
      <alignment/>
      <protection/>
    </xf>
    <xf numFmtId="21" fontId="1" fillId="0" borderId="15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44" applyFont="1" applyFill="1" applyBorder="1" applyAlignment="1" applyProtection="1">
      <alignment horizontal="center"/>
      <protection/>
    </xf>
    <xf numFmtId="0" fontId="11" fillId="0" borderId="0" xfId="44" applyFont="1" applyFill="1" applyBorder="1" applyProtection="1">
      <alignment/>
      <protection hidden="1"/>
    </xf>
    <xf numFmtId="0" fontId="6" fillId="0" borderId="0" xfId="44" applyFont="1" applyFill="1" applyProtection="1">
      <alignment/>
      <protection hidden="1"/>
    </xf>
    <xf numFmtId="0" fontId="6" fillId="0" borderId="0" xfId="44" applyFont="1" applyFill="1" applyProtection="1">
      <alignment/>
      <protection/>
    </xf>
    <xf numFmtId="0" fontId="6" fillId="0" borderId="10" xfId="44" applyFont="1" applyFill="1" applyBorder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44" applyFont="1" applyFill="1" applyBorder="1" applyAlignment="1" applyProtection="1">
      <alignment horizontal="center"/>
      <protection/>
    </xf>
    <xf numFmtId="46" fontId="0" fillId="0" borderId="10" xfId="44" applyNumberFormat="1" applyFont="1" applyFill="1" applyBorder="1" applyAlignment="1" applyProtection="1">
      <alignment/>
      <protection/>
    </xf>
    <xf numFmtId="21" fontId="0" fillId="0" borderId="10" xfId="44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Priebežné poradie po 20. kolách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14325"/>
          <a:ext cx="85725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43</xdr:row>
      <xdr:rowOff>38100</xdr:rowOff>
    </xdr:from>
    <xdr:to>
      <xdr:col>11</xdr:col>
      <xdr:colOff>266700</xdr:colOff>
      <xdr:row>45</xdr:row>
      <xdr:rowOff>133350</xdr:rowOff>
    </xdr:to>
    <xdr:pic>
      <xdr:nvPicPr>
        <xdr:cNvPr id="2" name="Obrázok 2" descr="cc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048625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5"/>
  <sheetViews>
    <sheetView tabSelected="1" zoomScale="85" zoomScaleNormal="85" workbookViewId="0" topLeftCell="A1">
      <selection activeCell="N9" sqref="N9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24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8.75390625" style="3" customWidth="1"/>
    <col min="13" max="13" width="15.875" style="0" hidden="1" customWidth="1"/>
    <col min="14" max="14" width="10.125" style="0" customWidth="1"/>
    <col min="15" max="15" width="6.125" style="0" customWidth="1"/>
  </cols>
  <sheetData>
    <row r="1" spans="1:13" ht="24.75">
      <c r="A1" s="24"/>
      <c r="B1" s="38"/>
      <c r="C1" s="38"/>
      <c r="D1" s="38"/>
      <c r="E1" s="39"/>
      <c r="F1" s="40" t="s">
        <v>132</v>
      </c>
      <c r="G1" s="39"/>
      <c r="H1" s="39"/>
      <c r="I1" s="41"/>
      <c r="J1" s="41"/>
      <c r="K1" s="41"/>
      <c r="L1" s="2"/>
      <c r="M1" s="3"/>
    </row>
    <row r="2" spans="1:13" s="29" customFormat="1" ht="18" customHeight="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0"/>
    </row>
    <row r="3" spans="1:13" ht="18" customHeight="1">
      <c r="A3" s="24"/>
      <c r="B3" s="20" t="s">
        <v>133</v>
      </c>
      <c r="D3"/>
      <c r="G3" s="3"/>
      <c r="H3" s="3"/>
      <c r="I3" s="21" t="s">
        <v>137</v>
      </c>
      <c r="L3" s="7"/>
      <c r="M3" s="3"/>
    </row>
    <row r="4" spans="1:9" ht="3.75" customHeight="1">
      <c r="A4" s="4"/>
      <c r="B4" s="4"/>
      <c r="C4" s="4"/>
      <c r="D4" s="5"/>
      <c r="E4" s="5"/>
      <c r="F4" s="5"/>
      <c r="G4" s="23"/>
      <c r="H4" s="6"/>
      <c r="I4" s="6"/>
    </row>
    <row r="5" spans="1:14" ht="15.75">
      <c r="A5" s="20" t="s">
        <v>134</v>
      </c>
      <c r="C5" s="20" t="s">
        <v>136</v>
      </c>
      <c r="H5" t="s">
        <v>95</v>
      </c>
      <c r="I5"/>
      <c r="J5" s="3"/>
      <c r="K5" s="3"/>
      <c r="M5" s="24"/>
      <c r="N5" s="2"/>
    </row>
    <row r="6" ht="4.5" customHeight="1"/>
    <row r="7" spans="1:15" ht="12.75">
      <c r="A7" s="12" t="s">
        <v>0</v>
      </c>
      <c r="B7" s="12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25" t="s">
        <v>19</v>
      </c>
      <c r="H7" s="14" t="s">
        <v>6</v>
      </c>
      <c r="I7" s="14" t="s">
        <v>7</v>
      </c>
      <c r="J7" s="14" t="s">
        <v>33</v>
      </c>
      <c r="K7" s="14" t="s">
        <v>8</v>
      </c>
      <c r="L7" s="15" t="s">
        <v>9</v>
      </c>
      <c r="M7" t="s">
        <v>10</v>
      </c>
      <c r="N7" s="31" t="s">
        <v>31</v>
      </c>
      <c r="O7" s="42" t="s">
        <v>117</v>
      </c>
    </row>
    <row r="8" spans="1:15" ht="12.75">
      <c r="A8" s="16" t="s">
        <v>11</v>
      </c>
      <c r="B8" s="16"/>
      <c r="C8" s="16"/>
      <c r="D8" s="17" t="s">
        <v>12</v>
      </c>
      <c r="E8" s="17" t="s">
        <v>13</v>
      </c>
      <c r="F8" s="17" t="s">
        <v>14</v>
      </c>
      <c r="G8" s="26" t="s">
        <v>20</v>
      </c>
      <c r="H8" s="18" t="s">
        <v>15</v>
      </c>
      <c r="I8" s="18" t="s">
        <v>16</v>
      </c>
      <c r="J8" s="18" t="s">
        <v>34</v>
      </c>
      <c r="K8" s="18" t="s">
        <v>17</v>
      </c>
      <c r="L8" s="19" t="s">
        <v>116</v>
      </c>
      <c r="N8" s="31" t="s">
        <v>32</v>
      </c>
      <c r="O8" s="42" t="s">
        <v>118</v>
      </c>
    </row>
    <row r="9" spans="1:15" ht="15" customHeight="1">
      <c r="A9" s="27" t="s">
        <v>87</v>
      </c>
      <c r="B9" s="34" t="s">
        <v>51</v>
      </c>
      <c r="C9" s="35" t="s">
        <v>58</v>
      </c>
      <c r="D9" s="35" t="s">
        <v>27</v>
      </c>
      <c r="E9" s="43">
        <v>1994</v>
      </c>
      <c r="F9" s="37" t="s">
        <v>85</v>
      </c>
      <c r="G9" s="27">
        <v>4</v>
      </c>
      <c r="H9" s="10">
        <v>0.004166666666666667</v>
      </c>
      <c r="I9" s="10">
        <v>0.06298611111111112</v>
      </c>
      <c r="J9" s="10">
        <f aca="true" t="shared" si="0" ref="J9:J40">(I9+H9)/G9</f>
        <v>0.016788194444444446</v>
      </c>
      <c r="K9" s="10">
        <f>J9-$J$9</f>
        <v>0</v>
      </c>
      <c r="L9" s="9">
        <v>60</v>
      </c>
      <c r="N9" s="11">
        <f aca="true" t="shared" si="1" ref="N9:N22">I9/G9</f>
        <v>0.01574652777777778</v>
      </c>
      <c r="O9">
        <v>0</v>
      </c>
    </row>
    <row r="10" spans="1:15" ht="15" customHeight="1">
      <c r="A10" s="27" t="s">
        <v>112</v>
      </c>
      <c r="B10" s="34" t="s">
        <v>78</v>
      </c>
      <c r="C10" s="8" t="s">
        <v>86</v>
      </c>
      <c r="D10" s="35" t="s">
        <v>57</v>
      </c>
      <c r="E10" s="43">
        <v>1976</v>
      </c>
      <c r="F10" s="35" t="s">
        <v>30</v>
      </c>
      <c r="G10" s="27">
        <v>4</v>
      </c>
      <c r="H10" s="10">
        <v>0.00416666666666667</v>
      </c>
      <c r="I10" s="10">
        <v>0.06299768518518518</v>
      </c>
      <c r="J10" s="10">
        <f t="shared" si="0"/>
        <v>0.016791087962962963</v>
      </c>
      <c r="K10" s="10">
        <f>J10-$J$9</f>
        <v>2.893518518516658E-06</v>
      </c>
      <c r="L10" s="9">
        <v>59</v>
      </c>
      <c r="N10" s="11">
        <f t="shared" si="1"/>
        <v>0.015749421296296296</v>
      </c>
      <c r="O10">
        <v>1</v>
      </c>
    </row>
    <row r="11" spans="1:15" ht="15" customHeight="1">
      <c r="A11" s="27" t="s">
        <v>113</v>
      </c>
      <c r="B11" s="34" t="s">
        <v>142</v>
      </c>
      <c r="C11" s="8" t="s">
        <v>129</v>
      </c>
      <c r="D11" s="53" t="s">
        <v>143</v>
      </c>
      <c r="E11" s="43">
        <v>1980</v>
      </c>
      <c r="F11" s="35" t="s">
        <v>30</v>
      </c>
      <c r="G11" s="27">
        <v>4</v>
      </c>
      <c r="H11" s="10">
        <v>0.00416666666666667</v>
      </c>
      <c r="I11" s="10">
        <v>0.06300925925925926</v>
      </c>
      <c r="J11" s="10">
        <f t="shared" si="0"/>
        <v>0.016793981481481483</v>
      </c>
      <c r="K11" s="10">
        <f>J11-$J$9</f>
        <v>5.787037037036785E-06</v>
      </c>
      <c r="L11" s="9">
        <v>58</v>
      </c>
      <c r="N11" s="11">
        <f>I11/G11</f>
        <v>0.015752314814814816</v>
      </c>
      <c r="O11">
        <v>1</v>
      </c>
    </row>
    <row r="12" spans="1:15" ht="15" customHeight="1">
      <c r="A12" s="27" t="s">
        <v>114</v>
      </c>
      <c r="B12" s="34" t="s">
        <v>74</v>
      </c>
      <c r="C12" s="8" t="s">
        <v>60</v>
      </c>
      <c r="D12" s="8" t="s">
        <v>59</v>
      </c>
      <c r="E12" s="27">
        <v>1957</v>
      </c>
      <c r="F12" s="8" t="s">
        <v>24</v>
      </c>
      <c r="G12" s="27">
        <v>2</v>
      </c>
      <c r="H12" s="10">
        <v>0.001388888888888889</v>
      </c>
      <c r="I12" s="10">
        <v>0.03236111111111111</v>
      </c>
      <c r="J12" s="10">
        <f t="shared" si="0"/>
        <v>0.016875</v>
      </c>
      <c r="K12" s="10">
        <f>J12-$J$9</f>
        <v>8.680555555555525E-05</v>
      </c>
      <c r="L12" s="9">
        <v>57</v>
      </c>
      <c r="N12" s="11">
        <f>I12/G12</f>
        <v>0.016180555555555556</v>
      </c>
      <c r="O12">
        <v>2</v>
      </c>
    </row>
    <row r="13" spans="1:15" ht="15" customHeight="1">
      <c r="A13" s="27" t="s">
        <v>88</v>
      </c>
      <c r="B13" s="32" t="s">
        <v>126</v>
      </c>
      <c r="C13" s="8" t="s">
        <v>25</v>
      </c>
      <c r="D13" s="35" t="s">
        <v>22</v>
      </c>
      <c r="E13" s="43">
        <v>1955</v>
      </c>
      <c r="F13" s="35" t="s">
        <v>24</v>
      </c>
      <c r="G13" s="44">
        <v>2</v>
      </c>
      <c r="H13" s="10">
        <v>0.001388888888888889</v>
      </c>
      <c r="I13" s="52">
        <v>0.032372685185185185</v>
      </c>
      <c r="J13" s="10">
        <f t="shared" si="0"/>
        <v>0.016880787037037038</v>
      </c>
      <c r="K13" s="10">
        <f aca="true" t="shared" si="2" ref="K13:K40">J13-$J$9</f>
        <v>9.259259259259203E-05</v>
      </c>
      <c r="L13" s="9">
        <v>56</v>
      </c>
      <c r="N13" s="11">
        <f t="shared" si="1"/>
        <v>0.016186342592592592</v>
      </c>
      <c r="O13">
        <v>1</v>
      </c>
    </row>
    <row r="14" spans="1:15" ht="15" customHeight="1">
      <c r="A14" s="27" t="s">
        <v>35</v>
      </c>
      <c r="B14" s="34" t="s">
        <v>99</v>
      </c>
      <c r="C14" s="35" t="s">
        <v>54</v>
      </c>
      <c r="D14" s="35" t="s">
        <v>22</v>
      </c>
      <c r="E14" s="43">
        <v>1955</v>
      </c>
      <c r="F14" s="35" t="s">
        <v>24</v>
      </c>
      <c r="G14" s="27">
        <v>2</v>
      </c>
      <c r="H14" s="10">
        <v>0.001388888888888889</v>
      </c>
      <c r="I14" s="10">
        <v>0.03238425925925926</v>
      </c>
      <c r="J14" s="10">
        <f t="shared" si="0"/>
        <v>0.016886574074074075</v>
      </c>
      <c r="K14" s="10">
        <f t="shared" si="2"/>
        <v>9.837962962962882E-05</v>
      </c>
      <c r="L14" s="9">
        <v>55</v>
      </c>
      <c r="M14" s="50"/>
      <c r="N14" s="11">
        <f t="shared" si="1"/>
        <v>0.01619212962962963</v>
      </c>
      <c r="O14">
        <v>1</v>
      </c>
    </row>
    <row r="15" spans="1:15" ht="15" customHeight="1">
      <c r="A15" s="27" t="s">
        <v>36</v>
      </c>
      <c r="B15" s="32" t="s">
        <v>56</v>
      </c>
      <c r="C15" s="33" t="s">
        <v>54</v>
      </c>
      <c r="D15" s="36" t="s">
        <v>57</v>
      </c>
      <c r="E15" s="49">
        <v>1953</v>
      </c>
      <c r="F15" s="36" t="s">
        <v>24</v>
      </c>
      <c r="G15" s="27">
        <v>2</v>
      </c>
      <c r="H15" s="10">
        <v>0.001388888888888889</v>
      </c>
      <c r="I15" s="10">
        <v>0.03239583333333333</v>
      </c>
      <c r="J15" s="10">
        <f t="shared" si="0"/>
        <v>0.01689236111111111</v>
      </c>
      <c r="K15" s="10">
        <f t="shared" si="2"/>
        <v>0.0001041666666666656</v>
      </c>
      <c r="L15" s="9">
        <v>54</v>
      </c>
      <c r="N15" s="11">
        <f t="shared" si="1"/>
        <v>0.016197916666666666</v>
      </c>
      <c r="O15">
        <v>1</v>
      </c>
    </row>
    <row r="16" spans="1:103" s="47" customFormat="1" ht="15" customHeight="1">
      <c r="A16" s="27" t="s">
        <v>145</v>
      </c>
      <c r="B16" s="32" t="s">
        <v>81</v>
      </c>
      <c r="C16" s="28" t="s">
        <v>82</v>
      </c>
      <c r="D16" s="33" t="s">
        <v>83</v>
      </c>
      <c r="E16" s="49">
        <v>1961</v>
      </c>
      <c r="F16" s="33" t="s">
        <v>24</v>
      </c>
      <c r="G16" s="27">
        <v>2</v>
      </c>
      <c r="H16" s="10">
        <v>0.001388888888888889</v>
      </c>
      <c r="I16" s="10">
        <v>0.032407407407407406</v>
      </c>
      <c r="J16" s="10">
        <f t="shared" si="0"/>
        <v>0.016898148148148148</v>
      </c>
      <c r="K16" s="10">
        <f t="shared" si="2"/>
        <v>0.00010995370370370239</v>
      </c>
      <c r="L16" s="9">
        <v>53</v>
      </c>
      <c r="M16" s="8"/>
      <c r="N16" s="11">
        <f t="shared" si="1"/>
        <v>0.016203703703703703</v>
      </c>
      <c r="O16">
        <v>1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6"/>
    </row>
    <row r="17" spans="1:15" ht="15" customHeight="1">
      <c r="A17" s="27" t="s">
        <v>146</v>
      </c>
      <c r="B17" s="34" t="s">
        <v>67</v>
      </c>
      <c r="C17" s="8" t="s">
        <v>21</v>
      </c>
      <c r="D17" s="35" t="s">
        <v>22</v>
      </c>
      <c r="E17" s="43">
        <v>1979</v>
      </c>
      <c r="F17" s="35" t="s">
        <v>30</v>
      </c>
      <c r="G17" s="27">
        <v>4</v>
      </c>
      <c r="H17" s="10">
        <v>0.00416666666666667</v>
      </c>
      <c r="I17" s="10">
        <v>0.06357638888888889</v>
      </c>
      <c r="J17" s="10">
        <f t="shared" si="0"/>
        <v>0.01693576388888889</v>
      </c>
      <c r="K17" s="10">
        <f t="shared" si="2"/>
        <v>0.00014756944444444323</v>
      </c>
      <c r="L17" s="9">
        <v>52</v>
      </c>
      <c r="M17" s="50"/>
      <c r="N17" s="11">
        <f t="shared" si="1"/>
        <v>0.015894097222222223</v>
      </c>
      <c r="O17">
        <v>1</v>
      </c>
    </row>
    <row r="18" spans="1:15" ht="15" customHeight="1">
      <c r="A18" s="27" t="s">
        <v>147</v>
      </c>
      <c r="B18" s="34" t="s">
        <v>128</v>
      </c>
      <c r="C18" s="8" t="s">
        <v>129</v>
      </c>
      <c r="D18" s="35" t="s">
        <v>79</v>
      </c>
      <c r="E18" s="43">
        <v>1973</v>
      </c>
      <c r="F18" s="35" t="s">
        <v>30</v>
      </c>
      <c r="G18" s="27">
        <v>4</v>
      </c>
      <c r="H18" s="10">
        <v>0.004166666666666667</v>
      </c>
      <c r="I18" s="10">
        <v>0.06358796296296297</v>
      </c>
      <c r="J18" s="10">
        <f t="shared" si="0"/>
        <v>0.01693865740740741</v>
      </c>
      <c r="K18" s="10">
        <f t="shared" si="2"/>
        <v>0.00015046296296296335</v>
      </c>
      <c r="L18" s="9">
        <v>51</v>
      </c>
      <c r="N18" s="11">
        <f t="shared" si="1"/>
        <v>0.015896990740740743</v>
      </c>
      <c r="O18">
        <v>1</v>
      </c>
    </row>
    <row r="19" spans="1:15" ht="15" customHeight="1">
      <c r="A19" s="27" t="s">
        <v>148</v>
      </c>
      <c r="B19" s="32" t="s">
        <v>73</v>
      </c>
      <c r="C19" s="33" t="s">
        <v>68</v>
      </c>
      <c r="D19" s="36" t="s">
        <v>48</v>
      </c>
      <c r="E19" s="49">
        <v>1972</v>
      </c>
      <c r="F19" s="35" t="s">
        <v>28</v>
      </c>
      <c r="G19" s="27">
        <v>3</v>
      </c>
      <c r="H19" s="10">
        <v>0.00277777777777778</v>
      </c>
      <c r="I19" s="10">
        <v>0.04814814814814814</v>
      </c>
      <c r="J19" s="10">
        <f t="shared" si="0"/>
        <v>0.016975308641975308</v>
      </c>
      <c r="K19" s="10">
        <f t="shared" si="2"/>
        <v>0.00018711419753086184</v>
      </c>
      <c r="L19" s="9">
        <v>50</v>
      </c>
      <c r="N19" s="11">
        <f>I19/G19</f>
        <v>0.01604938271604938</v>
      </c>
      <c r="O19">
        <v>2</v>
      </c>
    </row>
    <row r="20" spans="1:15" ht="15" customHeight="1">
      <c r="A20" s="27" t="s">
        <v>149</v>
      </c>
      <c r="B20" s="34" t="s">
        <v>107</v>
      </c>
      <c r="C20" s="8" t="s">
        <v>108</v>
      </c>
      <c r="D20" s="35" t="s">
        <v>27</v>
      </c>
      <c r="E20" s="43">
        <v>1972</v>
      </c>
      <c r="F20" s="35" t="s">
        <v>28</v>
      </c>
      <c r="G20" s="27">
        <v>3</v>
      </c>
      <c r="H20" s="10">
        <v>0.00277777777777778</v>
      </c>
      <c r="I20" s="10">
        <v>0.04815972222222222</v>
      </c>
      <c r="J20" s="10">
        <f t="shared" si="0"/>
        <v>0.016979166666666667</v>
      </c>
      <c r="K20" s="10">
        <f t="shared" si="2"/>
        <v>0.00019097222222222085</v>
      </c>
      <c r="L20" s="9">
        <v>49</v>
      </c>
      <c r="N20" s="11">
        <f>I20/G20</f>
        <v>0.01605324074074074</v>
      </c>
      <c r="O20" t="s">
        <v>144</v>
      </c>
    </row>
    <row r="21" spans="1:15" ht="15" customHeight="1">
      <c r="A21" s="27" t="s">
        <v>37</v>
      </c>
      <c r="B21" s="32" t="s">
        <v>140</v>
      </c>
      <c r="C21" s="8" t="s">
        <v>21</v>
      </c>
      <c r="D21" s="55" t="s">
        <v>141</v>
      </c>
      <c r="E21" s="54">
        <v>1969</v>
      </c>
      <c r="F21" s="53" t="s">
        <v>28</v>
      </c>
      <c r="G21" s="27">
        <v>3</v>
      </c>
      <c r="H21" s="10">
        <v>0.002777777777777778</v>
      </c>
      <c r="I21" s="10">
        <v>0.048171296296296295</v>
      </c>
      <c r="J21" s="10">
        <f t="shared" si="0"/>
        <v>0.016983024691358022</v>
      </c>
      <c r="K21" s="10">
        <f t="shared" si="2"/>
        <v>0.0001948302469135764</v>
      </c>
      <c r="L21" s="9">
        <v>48</v>
      </c>
      <c r="N21" s="11">
        <f t="shared" si="1"/>
        <v>0.0160570987654321</v>
      </c>
      <c r="O21">
        <v>1</v>
      </c>
    </row>
    <row r="22" spans="1:15" ht="15" customHeight="1">
      <c r="A22" s="27" t="s">
        <v>38</v>
      </c>
      <c r="B22" s="34" t="s">
        <v>62</v>
      </c>
      <c r="C22" s="8" t="s">
        <v>63</v>
      </c>
      <c r="D22" s="35" t="s">
        <v>64</v>
      </c>
      <c r="E22" s="43">
        <v>1966</v>
      </c>
      <c r="F22" s="35" t="s">
        <v>28</v>
      </c>
      <c r="G22" s="27">
        <v>3</v>
      </c>
      <c r="H22" s="10">
        <v>0.00277777777777778</v>
      </c>
      <c r="I22" s="10">
        <v>0.04818287037037037</v>
      </c>
      <c r="J22" s="10">
        <f t="shared" si="0"/>
        <v>0.016986882716049385</v>
      </c>
      <c r="K22" s="10">
        <f t="shared" si="2"/>
        <v>0.00019868827160493888</v>
      </c>
      <c r="L22" s="9">
        <v>47</v>
      </c>
      <c r="N22" s="11">
        <f t="shared" si="1"/>
        <v>0.016060956790123457</v>
      </c>
      <c r="O22">
        <v>1</v>
      </c>
    </row>
    <row r="23" spans="1:15" ht="15" customHeight="1">
      <c r="A23" s="27" t="s">
        <v>39</v>
      </c>
      <c r="B23" s="32" t="s">
        <v>139</v>
      </c>
      <c r="C23" s="8" t="s">
        <v>127</v>
      </c>
      <c r="D23" s="53" t="s">
        <v>53</v>
      </c>
      <c r="E23" s="43">
        <v>1965</v>
      </c>
      <c r="F23" s="35" t="s">
        <v>28</v>
      </c>
      <c r="G23" s="44">
        <v>3</v>
      </c>
      <c r="H23" s="10">
        <v>0.002777777777777778</v>
      </c>
      <c r="I23" s="52">
        <v>0.048495370370370376</v>
      </c>
      <c r="J23" s="10">
        <f t="shared" si="0"/>
        <v>0.01709104938271605</v>
      </c>
      <c r="K23" s="10">
        <f t="shared" si="2"/>
        <v>0.0003028549382716045</v>
      </c>
      <c r="L23" s="9">
        <v>46</v>
      </c>
      <c r="M23" s="50"/>
      <c r="N23" s="11">
        <f aca="true" t="shared" si="3" ref="N23:N40">I23/G23</f>
        <v>0.016165123456790127</v>
      </c>
      <c r="O23">
        <v>1</v>
      </c>
    </row>
    <row r="24" spans="1:15" ht="15" customHeight="1">
      <c r="A24" s="27" t="s">
        <v>40</v>
      </c>
      <c r="B24" s="32" t="s">
        <v>125</v>
      </c>
      <c r="C24" s="8" t="s">
        <v>68</v>
      </c>
      <c r="D24" s="35" t="s">
        <v>79</v>
      </c>
      <c r="E24" s="43">
        <v>1972</v>
      </c>
      <c r="F24" s="35" t="s">
        <v>28</v>
      </c>
      <c r="G24" s="27">
        <v>3</v>
      </c>
      <c r="H24" s="10">
        <v>0.00277777777777778</v>
      </c>
      <c r="I24" s="52">
        <v>0.04850694444444444</v>
      </c>
      <c r="J24" s="10">
        <f t="shared" si="0"/>
        <v>0.01709490740740741</v>
      </c>
      <c r="K24" s="10">
        <f t="shared" si="2"/>
        <v>0.0003067129629629635</v>
      </c>
      <c r="L24" s="9">
        <v>45</v>
      </c>
      <c r="M24" s="50"/>
      <c r="N24" s="11">
        <f>I24/G24</f>
        <v>0.016168981481481482</v>
      </c>
      <c r="O24">
        <v>1</v>
      </c>
    </row>
    <row r="25" spans="1:15" ht="15" customHeight="1">
      <c r="A25" s="27" t="s">
        <v>41</v>
      </c>
      <c r="B25" s="48" t="s">
        <v>121</v>
      </c>
      <c r="C25" s="8" t="s">
        <v>84</v>
      </c>
      <c r="D25" s="35" t="s">
        <v>122</v>
      </c>
      <c r="E25" s="43">
        <v>1993</v>
      </c>
      <c r="F25" s="56" t="s">
        <v>26</v>
      </c>
      <c r="G25" s="44">
        <v>4</v>
      </c>
      <c r="H25" s="10">
        <v>0.005555555555555556</v>
      </c>
      <c r="I25" s="52">
        <v>0.06297453703703704</v>
      </c>
      <c r="J25" s="10">
        <f t="shared" si="0"/>
        <v>0.017132523148148147</v>
      </c>
      <c r="K25" s="10">
        <f t="shared" si="2"/>
        <v>0.00034432870370370086</v>
      </c>
      <c r="L25" s="9">
        <v>44</v>
      </c>
      <c r="N25" s="11">
        <f t="shared" si="3"/>
        <v>0.01574363425925926</v>
      </c>
      <c r="O25">
        <v>1</v>
      </c>
    </row>
    <row r="26" spans="1:15" ht="15" customHeight="1">
      <c r="A26" s="27" t="s">
        <v>42</v>
      </c>
      <c r="B26" s="32" t="s">
        <v>111</v>
      </c>
      <c r="C26" s="33" t="s">
        <v>29</v>
      </c>
      <c r="D26" s="36" t="s">
        <v>101</v>
      </c>
      <c r="E26" s="49">
        <v>1990</v>
      </c>
      <c r="F26" s="36" t="s">
        <v>26</v>
      </c>
      <c r="G26" s="27">
        <v>4</v>
      </c>
      <c r="H26" s="10">
        <v>0.005555555555555556</v>
      </c>
      <c r="I26" s="10">
        <v>0.06302083333333333</v>
      </c>
      <c r="J26" s="10">
        <f t="shared" si="0"/>
        <v>0.01714409722222222</v>
      </c>
      <c r="K26" s="10">
        <f t="shared" si="2"/>
        <v>0.00035590277777777443</v>
      </c>
      <c r="L26" s="9">
        <v>43</v>
      </c>
      <c r="M26" t="s">
        <v>18</v>
      </c>
      <c r="N26" s="11">
        <f t="shared" si="3"/>
        <v>0.015755208333333333</v>
      </c>
      <c r="O26">
        <v>1</v>
      </c>
    </row>
    <row r="27" spans="1:15" ht="15" customHeight="1">
      <c r="A27" s="27" t="s">
        <v>89</v>
      </c>
      <c r="B27" s="34" t="s">
        <v>130</v>
      </c>
      <c r="C27" s="8" t="s">
        <v>77</v>
      </c>
      <c r="D27" s="35" t="s">
        <v>131</v>
      </c>
      <c r="E27" s="43">
        <v>1950</v>
      </c>
      <c r="F27" s="35" t="s">
        <v>75</v>
      </c>
      <c r="G27" s="27">
        <v>1</v>
      </c>
      <c r="H27" s="10">
        <v>0</v>
      </c>
      <c r="I27" s="10">
        <v>0.017175925925925924</v>
      </c>
      <c r="J27" s="10">
        <f t="shared" si="0"/>
        <v>0.017175925925925924</v>
      </c>
      <c r="K27" s="10">
        <f t="shared" si="2"/>
        <v>0.0003877314814814785</v>
      </c>
      <c r="L27" s="9">
        <v>42</v>
      </c>
      <c r="N27" s="11">
        <f t="shared" si="3"/>
        <v>0.017175925925925924</v>
      </c>
      <c r="O27">
        <v>0</v>
      </c>
    </row>
    <row r="28" spans="1:15" ht="15" customHeight="1">
      <c r="A28" s="27" t="s">
        <v>90</v>
      </c>
      <c r="B28" s="32" t="s">
        <v>76</v>
      </c>
      <c r="C28" s="33" t="s">
        <v>77</v>
      </c>
      <c r="D28" s="33" t="s">
        <v>97</v>
      </c>
      <c r="E28" s="49">
        <v>1948</v>
      </c>
      <c r="F28" s="33" t="s">
        <v>75</v>
      </c>
      <c r="G28" s="27">
        <v>1</v>
      </c>
      <c r="H28" s="10">
        <v>0</v>
      </c>
      <c r="I28" s="10">
        <v>0.01726851851851852</v>
      </c>
      <c r="J28" s="10">
        <f t="shared" si="0"/>
        <v>0.01726851851851852</v>
      </c>
      <c r="K28" s="10">
        <f t="shared" si="2"/>
        <v>0.000480324074074074</v>
      </c>
      <c r="L28" s="9">
        <v>41</v>
      </c>
      <c r="N28" s="11">
        <f t="shared" si="3"/>
        <v>0.01726851851851852</v>
      </c>
      <c r="O28">
        <v>0</v>
      </c>
    </row>
    <row r="29" spans="1:15" ht="15" customHeight="1">
      <c r="A29" s="27" t="s">
        <v>43</v>
      </c>
      <c r="B29" s="32" t="s">
        <v>102</v>
      </c>
      <c r="C29" s="33" t="s">
        <v>84</v>
      </c>
      <c r="D29" s="33" t="s">
        <v>27</v>
      </c>
      <c r="E29" s="49">
        <v>1994</v>
      </c>
      <c r="F29" s="33" t="s">
        <v>85</v>
      </c>
      <c r="G29" s="27">
        <v>4</v>
      </c>
      <c r="H29" s="10">
        <v>0.004166666666666667</v>
      </c>
      <c r="I29" s="10">
        <v>0.06508101851851851</v>
      </c>
      <c r="J29" s="10">
        <f t="shared" si="0"/>
        <v>0.017311921296296294</v>
      </c>
      <c r="K29" s="10">
        <f t="shared" si="2"/>
        <v>0.0005237268518518481</v>
      </c>
      <c r="L29" s="9">
        <v>40</v>
      </c>
      <c r="N29" s="11">
        <f>I29/G29</f>
        <v>0.016270254629629628</v>
      </c>
      <c r="O29">
        <v>0</v>
      </c>
    </row>
    <row r="30" spans="1:15" ht="15" customHeight="1">
      <c r="A30" s="27" t="s">
        <v>91</v>
      </c>
      <c r="B30" s="34" t="s">
        <v>135</v>
      </c>
      <c r="C30" s="8" t="s">
        <v>98</v>
      </c>
      <c r="D30" s="53" t="s">
        <v>48</v>
      </c>
      <c r="E30" s="54">
        <v>1972</v>
      </c>
      <c r="F30" s="53" t="s">
        <v>28</v>
      </c>
      <c r="G30" s="27">
        <v>3</v>
      </c>
      <c r="H30" s="10">
        <v>0.00277777777777778</v>
      </c>
      <c r="I30" s="10">
        <v>0.04943287037037037</v>
      </c>
      <c r="J30" s="10">
        <f t="shared" si="0"/>
        <v>0.01740354938271605</v>
      </c>
      <c r="K30" s="10">
        <f t="shared" si="2"/>
        <v>0.0006153549382716048</v>
      </c>
      <c r="L30" s="9">
        <v>39</v>
      </c>
      <c r="N30" s="11">
        <f t="shared" si="3"/>
        <v>0.016477623456790123</v>
      </c>
      <c r="O30">
        <v>1</v>
      </c>
    </row>
    <row r="31" spans="1:15" ht="15" customHeight="1">
      <c r="A31" s="27" t="s">
        <v>92</v>
      </c>
      <c r="B31" s="32" t="s">
        <v>103</v>
      </c>
      <c r="C31" s="33" t="s">
        <v>100</v>
      </c>
      <c r="D31" s="33" t="s">
        <v>27</v>
      </c>
      <c r="E31" s="49">
        <v>1992</v>
      </c>
      <c r="F31" s="33" t="s">
        <v>26</v>
      </c>
      <c r="G31" s="27">
        <v>4</v>
      </c>
      <c r="H31" s="10">
        <v>0.005555555555555556</v>
      </c>
      <c r="I31" s="10">
        <v>0.06432870370370371</v>
      </c>
      <c r="J31" s="10">
        <f t="shared" si="0"/>
        <v>0.017471064814814814</v>
      </c>
      <c r="K31" s="10">
        <f t="shared" si="2"/>
        <v>0.0006828703703703684</v>
      </c>
      <c r="L31" s="9">
        <v>38</v>
      </c>
      <c r="M31" t="s">
        <v>18</v>
      </c>
      <c r="N31" s="11">
        <f>I31/G31</f>
        <v>0.016082175925925927</v>
      </c>
      <c r="O31">
        <v>1</v>
      </c>
    </row>
    <row r="32" spans="1:15" ht="15" customHeight="1">
      <c r="A32" s="27" t="s">
        <v>44</v>
      </c>
      <c r="B32" s="34" t="s">
        <v>106</v>
      </c>
      <c r="C32" s="8" t="s">
        <v>29</v>
      </c>
      <c r="D32" s="35" t="s">
        <v>48</v>
      </c>
      <c r="E32" s="43">
        <v>1979</v>
      </c>
      <c r="F32" s="35" t="s">
        <v>30</v>
      </c>
      <c r="G32" s="27">
        <v>4</v>
      </c>
      <c r="H32" s="10">
        <v>0.004166666666666667</v>
      </c>
      <c r="I32" s="10">
        <v>0.06581018518518518</v>
      </c>
      <c r="J32" s="10">
        <f t="shared" si="0"/>
        <v>0.01749421296296296</v>
      </c>
      <c r="K32" s="10">
        <f t="shared" si="2"/>
        <v>0.0007060185185185155</v>
      </c>
      <c r="L32" s="9">
        <v>37</v>
      </c>
      <c r="M32" t="s">
        <v>18</v>
      </c>
      <c r="N32" s="11">
        <f t="shared" si="3"/>
        <v>0.016452546296296295</v>
      </c>
      <c r="O32">
        <v>1</v>
      </c>
    </row>
    <row r="33" spans="1:15" ht="15" customHeight="1">
      <c r="A33" s="27" t="s">
        <v>45</v>
      </c>
      <c r="B33" s="32" t="s">
        <v>65</v>
      </c>
      <c r="C33" s="33" t="s">
        <v>61</v>
      </c>
      <c r="D33" s="36" t="s">
        <v>66</v>
      </c>
      <c r="E33" s="49">
        <v>1983</v>
      </c>
      <c r="F33" s="36" t="s">
        <v>26</v>
      </c>
      <c r="G33" s="27">
        <v>4</v>
      </c>
      <c r="H33" s="10">
        <v>0.005555555555555556</v>
      </c>
      <c r="I33" s="10">
        <v>0.06451388888888888</v>
      </c>
      <c r="J33" s="10">
        <f t="shared" si="0"/>
        <v>0.01751736111111111</v>
      </c>
      <c r="K33" s="10">
        <f t="shared" si="2"/>
        <v>0.0007291666666666627</v>
      </c>
      <c r="L33" s="9">
        <v>36</v>
      </c>
      <c r="N33" s="11">
        <f t="shared" si="3"/>
        <v>0.01612847222222222</v>
      </c>
      <c r="O33">
        <v>1</v>
      </c>
    </row>
    <row r="34" spans="1:103" s="47" customFormat="1" ht="15" customHeight="1">
      <c r="A34" s="27" t="s">
        <v>46</v>
      </c>
      <c r="B34" s="32" t="s">
        <v>104</v>
      </c>
      <c r="C34" s="33" t="s">
        <v>105</v>
      </c>
      <c r="D34" s="33" t="s">
        <v>27</v>
      </c>
      <c r="E34" s="49">
        <v>1993</v>
      </c>
      <c r="F34" s="57" t="s">
        <v>26</v>
      </c>
      <c r="G34" s="27">
        <v>4</v>
      </c>
      <c r="H34" s="10">
        <v>0.005555555555555556</v>
      </c>
      <c r="I34" s="10">
        <v>0.06582175925925926</v>
      </c>
      <c r="J34" s="10">
        <f t="shared" si="0"/>
        <v>0.017844328703703703</v>
      </c>
      <c r="K34" s="10">
        <f t="shared" si="2"/>
        <v>0.0010561342592592567</v>
      </c>
      <c r="L34" s="9">
        <v>35</v>
      </c>
      <c r="M34" s="8"/>
      <c r="N34" s="11">
        <f t="shared" si="3"/>
        <v>0.016455439814814815</v>
      </c>
      <c r="O34">
        <v>1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6"/>
    </row>
    <row r="35" spans="1:15" s="47" customFormat="1" ht="15" customHeight="1">
      <c r="A35" s="27" t="s">
        <v>47</v>
      </c>
      <c r="B35" s="32" t="s">
        <v>109</v>
      </c>
      <c r="C35" s="33" t="s">
        <v>110</v>
      </c>
      <c r="D35" s="36" t="s">
        <v>79</v>
      </c>
      <c r="E35" s="49">
        <v>1987</v>
      </c>
      <c r="F35" s="36" t="s">
        <v>26</v>
      </c>
      <c r="G35" s="27">
        <v>4</v>
      </c>
      <c r="H35" s="10">
        <v>0.005555555555555556</v>
      </c>
      <c r="I35" s="10">
        <v>0.0665162037037037</v>
      </c>
      <c r="J35" s="10">
        <f t="shared" si="0"/>
        <v>0.018017939814814813</v>
      </c>
      <c r="K35" s="10">
        <f t="shared" si="2"/>
        <v>0.0012297453703703672</v>
      </c>
      <c r="L35" s="9">
        <v>34</v>
      </c>
      <c r="M35" s="8"/>
      <c r="N35" s="11">
        <f t="shared" si="3"/>
        <v>0.016629050925925926</v>
      </c>
      <c r="O35">
        <v>1</v>
      </c>
    </row>
    <row r="36" spans="1:15" ht="15" customHeight="1">
      <c r="A36" s="27" t="s">
        <v>49</v>
      </c>
      <c r="B36" s="34" t="s">
        <v>80</v>
      </c>
      <c r="C36" s="8" t="s">
        <v>69</v>
      </c>
      <c r="D36" s="35" t="s">
        <v>48</v>
      </c>
      <c r="E36" s="43">
        <v>1977</v>
      </c>
      <c r="F36" s="35" t="s">
        <v>30</v>
      </c>
      <c r="G36" s="27">
        <v>4</v>
      </c>
      <c r="H36" s="10">
        <v>0.00416666666666667</v>
      </c>
      <c r="I36" s="10">
        <v>0.06796296296296296</v>
      </c>
      <c r="J36" s="10">
        <f t="shared" si="0"/>
        <v>0.018032407407407407</v>
      </c>
      <c r="K36" s="10">
        <f t="shared" si="2"/>
        <v>0.0012442129629629609</v>
      </c>
      <c r="L36" s="9">
        <v>33</v>
      </c>
      <c r="N36" s="11">
        <f>I36/G36</f>
        <v>0.01699074074074074</v>
      </c>
      <c r="O36">
        <v>1</v>
      </c>
    </row>
    <row r="37" spans="1:15" s="47" customFormat="1" ht="15" customHeight="1">
      <c r="A37" s="27" t="s">
        <v>50</v>
      </c>
      <c r="B37" s="34" t="s">
        <v>52</v>
      </c>
      <c r="C37" s="35" t="s">
        <v>23</v>
      </c>
      <c r="D37" s="35" t="s">
        <v>22</v>
      </c>
      <c r="E37" s="43">
        <v>1945</v>
      </c>
      <c r="F37" s="35" t="s">
        <v>55</v>
      </c>
      <c r="G37" s="27">
        <v>1</v>
      </c>
      <c r="H37" s="10">
        <v>0</v>
      </c>
      <c r="I37" s="10">
        <v>0.018831018518518518</v>
      </c>
      <c r="J37" s="10">
        <f t="shared" si="0"/>
        <v>0.018831018518518518</v>
      </c>
      <c r="K37" s="10">
        <f t="shared" si="2"/>
        <v>0.002042824074074072</v>
      </c>
      <c r="L37" s="9">
        <v>32</v>
      </c>
      <c r="M37" s="44"/>
      <c r="N37" s="11">
        <f t="shared" si="3"/>
        <v>0.018831018518518518</v>
      </c>
      <c r="O37">
        <v>0</v>
      </c>
    </row>
    <row r="38" spans="1:15" s="47" customFormat="1" ht="15" customHeight="1">
      <c r="A38" s="27" t="s">
        <v>70</v>
      </c>
      <c r="B38" s="32" t="s">
        <v>123</v>
      </c>
      <c r="C38" s="28" t="s">
        <v>124</v>
      </c>
      <c r="D38" s="33" t="s">
        <v>22</v>
      </c>
      <c r="E38" s="49">
        <v>1945</v>
      </c>
      <c r="F38" s="33" t="s">
        <v>55</v>
      </c>
      <c r="G38" s="49">
        <v>1</v>
      </c>
      <c r="H38" s="10">
        <v>0</v>
      </c>
      <c r="I38" s="51">
        <v>0.01884259259259259</v>
      </c>
      <c r="J38" s="10">
        <f t="shared" si="0"/>
        <v>0.01884259259259259</v>
      </c>
      <c r="K38" s="10">
        <f t="shared" si="2"/>
        <v>0.0020543981481481455</v>
      </c>
      <c r="L38" s="9">
        <v>31</v>
      </c>
      <c r="M38" s="44"/>
      <c r="N38" s="11">
        <f t="shared" si="3"/>
        <v>0.01884259259259259</v>
      </c>
      <c r="O38">
        <v>0</v>
      </c>
    </row>
    <row r="39" spans="1:15" s="47" customFormat="1" ht="15" customHeight="1">
      <c r="A39" s="27" t="s">
        <v>71</v>
      </c>
      <c r="B39" s="34" t="s">
        <v>96</v>
      </c>
      <c r="C39" s="8" t="s">
        <v>68</v>
      </c>
      <c r="D39" s="35" t="s">
        <v>97</v>
      </c>
      <c r="E39" s="43">
        <v>1947</v>
      </c>
      <c r="F39" s="53" t="s">
        <v>55</v>
      </c>
      <c r="G39" s="27">
        <v>1</v>
      </c>
      <c r="H39" s="10">
        <v>0</v>
      </c>
      <c r="I39" s="10">
        <v>0.018854166666666665</v>
      </c>
      <c r="J39" s="10">
        <f t="shared" si="0"/>
        <v>0.018854166666666665</v>
      </c>
      <c r="K39" s="10">
        <f t="shared" si="2"/>
        <v>0.002065972222222219</v>
      </c>
      <c r="L39" s="9">
        <v>30</v>
      </c>
      <c r="M39" s="8"/>
      <c r="N39" s="11">
        <f t="shared" si="3"/>
        <v>0.018854166666666665</v>
      </c>
      <c r="O39">
        <v>0</v>
      </c>
    </row>
    <row r="40" spans="1:15" s="47" customFormat="1" ht="15" customHeight="1">
      <c r="A40" s="27" t="s">
        <v>72</v>
      </c>
      <c r="B40" s="48" t="s">
        <v>119</v>
      </c>
      <c r="C40" s="8" t="s">
        <v>120</v>
      </c>
      <c r="D40" s="35" t="s">
        <v>22</v>
      </c>
      <c r="E40" s="49">
        <v>1944</v>
      </c>
      <c r="F40" s="35" t="s">
        <v>55</v>
      </c>
      <c r="G40" s="44">
        <v>1</v>
      </c>
      <c r="H40" s="10">
        <v>0</v>
      </c>
      <c r="I40" s="52">
        <v>0.01982638888888889</v>
      </c>
      <c r="J40" s="10">
        <f t="shared" si="0"/>
        <v>0.01982638888888889</v>
      </c>
      <c r="K40" s="10">
        <f t="shared" si="2"/>
        <v>0.003038194444444444</v>
      </c>
      <c r="L40" s="9">
        <v>29</v>
      </c>
      <c r="M40" s="8"/>
      <c r="N40" s="11">
        <f t="shared" si="3"/>
        <v>0.01982638888888889</v>
      </c>
      <c r="O40">
        <v>0</v>
      </c>
    </row>
    <row r="41" spans="1:15" ht="15" customHeight="1">
      <c r="A41" s="1" t="s">
        <v>150</v>
      </c>
      <c r="G41" s="59"/>
      <c r="H41" s="60"/>
      <c r="I41" s="60"/>
      <c r="J41" s="60"/>
      <c r="K41" s="60"/>
      <c r="L41" s="60"/>
      <c r="M41" s="60"/>
      <c r="N41" s="60"/>
      <c r="O41">
        <f>SUM(O9:O40)</f>
        <v>25</v>
      </c>
    </row>
    <row r="42" ht="12.75">
      <c r="A42" s="1" t="s">
        <v>151</v>
      </c>
    </row>
    <row r="43" spans="1:11" ht="12.75">
      <c r="A43" s="1" t="s">
        <v>93</v>
      </c>
      <c r="J43" s="3" t="s">
        <v>153</v>
      </c>
      <c r="K43" s="22" t="s">
        <v>152</v>
      </c>
    </row>
    <row r="44" ht="12.75">
      <c r="A44" t="s">
        <v>138</v>
      </c>
    </row>
    <row r="45" ht="12.75">
      <c r="A45" t="s">
        <v>94</v>
      </c>
    </row>
  </sheetData>
  <sheetProtection/>
  <mergeCells count="2">
    <mergeCell ref="A2:L2"/>
    <mergeCell ref="G41:N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2" r:id="rId4"/>
  <drawing r:id="rId3"/>
  <legacyDrawing r:id="rId2"/>
  <oleObjects>
    <oleObject progId="Word.Picture.8" shapeId="6304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u202877</cp:lastModifiedBy>
  <cp:lastPrinted>2011-04-07T08:28:28Z</cp:lastPrinted>
  <dcterms:created xsi:type="dcterms:W3CDTF">1997-01-24T11:07:25Z</dcterms:created>
  <dcterms:modified xsi:type="dcterms:W3CDTF">2012-04-05T06:30:13Z</dcterms:modified>
  <cp:category/>
  <cp:version/>
  <cp:contentType/>
  <cp:contentStatus/>
</cp:coreProperties>
</file>